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s\Desktop\экзамены 9\"/>
    </mc:Choice>
  </mc:AlternateContent>
  <bookViews>
    <workbookView xWindow="0" yWindow="0" windowWidth="20490" windowHeight="8340"/>
  </bookViews>
  <sheets>
    <sheet name="Лист1" sheetId="1" r:id="rId1"/>
    <sheet name="Лист2" sheetId="2" r:id="rId2"/>
  </sheets>
  <calcPr calcId="152511" refMode="R1C1"/>
</workbook>
</file>

<file path=xl/calcChain.xml><?xml version="1.0" encoding="utf-8"?>
<calcChain xmlns="http://schemas.openxmlformats.org/spreadsheetml/2006/main">
  <c r="B18" i="2" l="1"/>
  <c r="A18" i="2"/>
  <c r="L17" i="2"/>
  <c r="J17" i="2"/>
  <c r="I17" i="2"/>
  <c r="H17" i="2"/>
  <c r="G17" i="2"/>
  <c r="F17" i="2"/>
  <c r="B8" i="2"/>
  <c r="A8" i="2"/>
  <c r="L7" i="2"/>
  <c r="L18" i="2" s="1"/>
  <c r="J7" i="2"/>
  <c r="J18" i="2" s="1"/>
  <c r="I7" i="2"/>
  <c r="I18" i="2" s="1"/>
  <c r="H7" i="2"/>
  <c r="H18" i="2" s="1"/>
  <c r="G7" i="2"/>
  <c r="G18" i="2" s="1"/>
  <c r="F7" i="2"/>
  <c r="F18" i="2" s="1"/>
  <c r="B193" i="1" l="1"/>
  <c r="A193" i="1"/>
  <c r="L192" i="1"/>
  <c r="J192" i="1"/>
  <c r="I192" i="1"/>
  <c r="H192" i="1"/>
  <c r="G192" i="1"/>
  <c r="F192" i="1"/>
  <c r="B183" i="1"/>
  <c r="A183" i="1"/>
  <c r="L182" i="1"/>
  <c r="L193" i="1" s="1"/>
  <c r="J182" i="1"/>
  <c r="J193" i="1" s="1"/>
  <c r="I182" i="1"/>
  <c r="H182" i="1"/>
  <c r="G182" i="1"/>
  <c r="F182" i="1"/>
  <c r="B174" i="1"/>
  <c r="A174" i="1"/>
  <c r="L173" i="1"/>
  <c r="J173" i="1"/>
  <c r="I173" i="1"/>
  <c r="H173" i="1"/>
  <c r="G173" i="1"/>
  <c r="F173" i="1"/>
  <c r="B164" i="1"/>
  <c r="A164" i="1"/>
  <c r="L163" i="1"/>
  <c r="L174" i="1" s="1"/>
  <c r="J163" i="1"/>
  <c r="I163" i="1"/>
  <c r="H163" i="1"/>
  <c r="G163" i="1"/>
  <c r="F163" i="1"/>
  <c r="B155" i="1"/>
  <c r="A155" i="1"/>
  <c r="L154" i="1"/>
  <c r="J154" i="1"/>
  <c r="I154" i="1"/>
  <c r="H154" i="1"/>
  <c r="G154" i="1"/>
  <c r="F154" i="1"/>
  <c r="B145" i="1"/>
  <c r="A145" i="1"/>
  <c r="L144" i="1"/>
  <c r="L155" i="1" s="1"/>
  <c r="J144" i="1"/>
  <c r="I144" i="1"/>
  <c r="H144" i="1"/>
  <c r="G144" i="1"/>
  <c r="F144" i="1"/>
  <c r="B136" i="1"/>
  <c r="A136" i="1"/>
  <c r="L135" i="1"/>
  <c r="J135" i="1"/>
  <c r="I135" i="1"/>
  <c r="H135" i="1"/>
  <c r="G135" i="1"/>
  <c r="F135" i="1"/>
  <c r="B126" i="1"/>
  <c r="A126" i="1"/>
  <c r="L125" i="1"/>
  <c r="J125" i="1"/>
  <c r="I125" i="1"/>
  <c r="H125" i="1"/>
  <c r="G125" i="1"/>
  <c r="F125" i="1"/>
  <c r="B117" i="1"/>
  <c r="A117" i="1"/>
  <c r="L116" i="1"/>
  <c r="J116" i="1"/>
  <c r="I116" i="1"/>
  <c r="H116" i="1"/>
  <c r="G116" i="1"/>
  <c r="F116" i="1"/>
  <c r="B107" i="1"/>
  <c r="A107" i="1"/>
  <c r="L106" i="1"/>
  <c r="L117" i="1" s="1"/>
  <c r="J106" i="1"/>
  <c r="I106" i="1"/>
  <c r="H106" i="1"/>
  <c r="G106" i="1"/>
  <c r="F106" i="1"/>
  <c r="B99" i="1"/>
  <c r="A99" i="1"/>
  <c r="L98" i="1"/>
  <c r="J98" i="1"/>
  <c r="I98" i="1"/>
  <c r="H98" i="1"/>
  <c r="G98" i="1"/>
  <c r="F98" i="1"/>
  <c r="B90" i="1"/>
  <c r="A90" i="1"/>
  <c r="L89" i="1"/>
  <c r="L99" i="1" s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I13" i="1"/>
  <c r="H13" i="1"/>
  <c r="G13" i="1"/>
  <c r="F13" i="1"/>
  <c r="H193" i="1" l="1"/>
  <c r="F193" i="1"/>
  <c r="I174" i="1"/>
  <c r="J174" i="1"/>
  <c r="F174" i="1"/>
  <c r="J155" i="1"/>
  <c r="I155" i="1"/>
  <c r="H155" i="1"/>
  <c r="H136" i="1"/>
  <c r="J117" i="1"/>
  <c r="J99" i="1"/>
  <c r="J62" i="1"/>
  <c r="G43" i="1"/>
  <c r="I24" i="1"/>
  <c r="F155" i="1"/>
  <c r="G193" i="1"/>
  <c r="H174" i="1"/>
  <c r="G174" i="1"/>
  <c r="I193" i="1"/>
  <c r="G136" i="1"/>
  <c r="J136" i="1"/>
  <c r="L136" i="1"/>
  <c r="L194" i="1" s="1"/>
  <c r="H117" i="1"/>
  <c r="F117" i="1"/>
  <c r="G117" i="1"/>
  <c r="I117" i="1"/>
  <c r="H99" i="1"/>
  <c r="G99" i="1"/>
  <c r="F99" i="1"/>
  <c r="H81" i="1"/>
  <c r="G81" i="1"/>
  <c r="J81" i="1"/>
  <c r="I81" i="1"/>
  <c r="F81" i="1"/>
  <c r="H62" i="1"/>
  <c r="G62" i="1"/>
  <c r="F62" i="1"/>
  <c r="J43" i="1"/>
  <c r="H43" i="1"/>
  <c r="I43" i="1"/>
  <c r="J24" i="1"/>
  <c r="G24" i="1"/>
  <c r="F24" i="1"/>
  <c r="G155" i="1"/>
  <c r="I136" i="1"/>
  <c r="F136" i="1"/>
  <c r="I99" i="1"/>
  <c r="I62" i="1"/>
  <c r="F43" i="1"/>
  <c r="H24" i="1"/>
  <c r="H194" i="1" l="1"/>
  <c r="G194" i="1"/>
  <c r="J194" i="1"/>
  <c r="F194" i="1"/>
  <c r="I194" i="1"/>
</calcChain>
</file>

<file path=xl/sharedStrings.xml><?xml version="1.0" encoding="utf-8"?>
<sst xmlns="http://schemas.openxmlformats.org/spreadsheetml/2006/main" count="328" uniqueCount="109">
  <si>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</si>
  <si>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</si>
  <si>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</si>
  <si>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</si>
  <si>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</si>
  <si>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</si>
  <si>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</si>
  <si>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</si>
  <si>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</si>
  <si>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</si>
  <si>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</si>
  <si>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</si>
  <si>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</si>
  <si>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</si>
  <si>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</si>
  <si>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</si>
  <si>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</si>
  <si>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</si>
  <si>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</si>
  <si>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</si>
  <si>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</si>
  <si>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</si>
  <si>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</si>
  <si>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</si>
  <si>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</si>
  <si>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</si>
  <si>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</si>
  <si>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</si>
  <si>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</si>
  <si>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</si>
  <si>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</si>
  <si>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</si>
  <si>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</si>
  <si>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</si>
  <si>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</si>
  <si>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</si>
  <si>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</si>
  <si>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</si>
  <si>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</si>
  <si>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"База Мария"</t>
  </si>
  <si>
    <t>Россошанский Е. К.</t>
  </si>
  <si>
    <t>ГБОУ № 471 Выборгского района  Санкт- Петербурга</t>
  </si>
  <si>
    <t>кисломол.</t>
  </si>
  <si>
    <t>Каша гречневая жидкая с маслом сливочным</t>
  </si>
  <si>
    <t>Бутерброд с сыром и маслом сливочным</t>
  </si>
  <si>
    <t>Какао с молоком</t>
  </si>
  <si>
    <t>Батон обогащенный</t>
  </si>
  <si>
    <t>Фрукты свежие (АПЕЛЬСИН)</t>
  </si>
  <si>
    <t>Салат из соленых огурцов с луком</t>
  </si>
  <si>
    <t>Суп картофельный с горохом и гренками</t>
  </si>
  <si>
    <t>Биточки рыбные</t>
  </si>
  <si>
    <t>Пюре картофельное</t>
  </si>
  <si>
    <t>Сок персиковый</t>
  </si>
  <si>
    <t>Хлеб ржано-пшеничный обогащенный</t>
  </si>
  <si>
    <t>Омлет с сыром и маслом сливочным</t>
  </si>
  <si>
    <t>Бутерброд с джемом</t>
  </si>
  <si>
    <t>Кофейный напиток с молоком</t>
  </si>
  <si>
    <t>Йогурт массовая доля жира 2,5 %</t>
  </si>
  <si>
    <t>Салат "Степной" из разных овощей</t>
  </si>
  <si>
    <t>Щи из свежей капусты с картофелем, мясом, сметаной и зеленью</t>
  </si>
  <si>
    <t>Сердце тушеное в соусе</t>
  </si>
  <si>
    <t>Макаронные изделия отварные</t>
  </si>
  <si>
    <t>Компот из изюма</t>
  </si>
  <si>
    <t>Каша рисовая жидкая с маслом сливочным</t>
  </si>
  <si>
    <t>Бутерброд с маслом</t>
  </si>
  <si>
    <t>Чай с молоком и сахаром</t>
  </si>
  <si>
    <t>Фрукты свежие (БАНАН)</t>
  </si>
  <si>
    <t>Фрукты свежие (ЯБЛОКО)</t>
  </si>
  <si>
    <t>Фрукты свежие (ГРУША)</t>
  </si>
  <si>
    <t>Салат из свеклы отварной с маслом растительным</t>
  </si>
  <si>
    <t>Суп крестьянский с крупой м мясом</t>
  </si>
  <si>
    <t>Котлеты рубленые из птицы</t>
  </si>
  <si>
    <t>Рагу овощное (3-й вариант)</t>
  </si>
  <si>
    <t>Сок яблочный</t>
  </si>
  <si>
    <t>Запеканка из творога со сгущенным молоком</t>
  </si>
  <si>
    <t>Бутерброд с маслом и джемом (выход 20/5/10)</t>
  </si>
  <si>
    <t>Чай с сахаром</t>
  </si>
  <si>
    <t>Салат "Витаминный" (1-й вариант)</t>
  </si>
  <si>
    <t>Рассольник ленинградский с мясом, сметаной, зеленью</t>
  </si>
  <si>
    <t>Плов</t>
  </si>
  <si>
    <t>Напиток из плодов шиповника</t>
  </si>
  <si>
    <t>Молоко в инд. упаковке 3,2 % жирности</t>
  </si>
  <si>
    <t>Каша овсяная "Геркулес" жидкая с маслом сливочным</t>
  </si>
  <si>
    <t>Винегрет овощной</t>
  </si>
  <si>
    <t>Суп картофельный с вермишелью, птицей и зеленью петрушки</t>
  </si>
  <si>
    <t>Макароны с сыром</t>
  </si>
  <si>
    <t>Салат из квашеной капусты</t>
  </si>
  <si>
    <t>Бульон с лапшой и птицей</t>
  </si>
  <si>
    <t>Гуляш</t>
  </si>
  <si>
    <t>Каша гречневая рассыпчатая</t>
  </si>
  <si>
    <t>Сок абрикосовый</t>
  </si>
  <si>
    <t>Бутерброд с маслом и джемом</t>
  </si>
  <si>
    <t>Чай с сахаром и лимоном</t>
  </si>
  <si>
    <t>Суп из овощей с птицей</t>
  </si>
  <si>
    <t>Жаркое по-домашнему</t>
  </si>
  <si>
    <t>Напиток из сухофруктов</t>
  </si>
  <si>
    <t>Омлет натуральный</t>
  </si>
  <si>
    <t>Бутерброд с сыром</t>
  </si>
  <si>
    <t>Огурец соленый</t>
  </si>
  <si>
    <t>Борщ с капустой, картофелем, мясом, сметаной и зеленью петрушки</t>
  </si>
  <si>
    <t>Рыба, тушеная в томате с овощами</t>
  </si>
  <si>
    <t>Каша пшенная жидкая</t>
  </si>
  <si>
    <t>Суп картофельный с крупой и рыбой</t>
  </si>
  <si>
    <t>Плов из птицы</t>
  </si>
  <si>
    <t>Компот из свежих яблок</t>
  </si>
  <si>
    <t>Щи из квашеной капусты с картофелем, мясом, сметаной и зеленью</t>
  </si>
  <si>
    <t>Биточки особые</t>
  </si>
  <si>
    <t>Какао смолоком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</si>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</sst>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" fillId="0" borderId="2" xfId="0" applyFont="1" applyBorder="1"/>
    <xf numFmtId="0" fontId="0" fillId="0" borderId="2" xfId="0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4"/>
  <sheetViews>
    <sheetView tabSelected="1" zoomScale="80" zoomScaleNormal="80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S92" sqref="S9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41</v>
      </c>
      <c r="D1" s="57"/>
      <c r="E1" s="57"/>
      <c r="F1" s="12" t="s">
        <v>16</v>
      </c>
      <c r="G1" s="2" t="s">
        <v>17</v>
      </c>
      <c r="H1" s="58" t="s">
        <v>39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40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155</v>
      </c>
      <c r="G6" s="40">
        <v>5.9</v>
      </c>
      <c r="H6" s="40">
        <v>6.9</v>
      </c>
      <c r="I6" s="40">
        <v>28.7</v>
      </c>
      <c r="J6" s="40">
        <v>208.5</v>
      </c>
      <c r="K6" s="41">
        <v>189</v>
      </c>
      <c r="L6" s="40"/>
    </row>
    <row r="7" spans="1:12" ht="15" x14ac:dyDescent="0.25">
      <c r="A7" s="23"/>
      <c r="B7" s="15"/>
      <c r="C7" s="11"/>
      <c r="D7" s="52" t="s">
        <v>23</v>
      </c>
      <c r="E7" s="42" t="s">
        <v>44</v>
      </c>
      <c r="F7" s="43">
        <v>35</v>
      </c>
      <c r="G7" s="43">
        <v>4</v>
      </c>
      <c r="H7" s="43">
        <v>8</v>
      </c>
      <c r="I7" s="43">
        <v>14</v>
      </c>
      <c r="J7" s="43">
        <v>140</v>
      </c>
      <c r="K7" s="44">
        <v>3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107</v>
      </c>
      <c r="F8" s="43">
        <v>200</v>
      </c>
      <c r="G8" s="43">
        <v>6.5</v>
      </c>
      <c r="H8" s="43">
        <v>3.5</v>
      </c>
      <c r="I8" s="43">
        <v>18.899999999999999</v>
      </c>
      <c r="J8" s="43">
        <v>112</v>
      </c>
      <c r="K8" s="44">
        <v>396</v>
      </c>
      <c r="L8" s="43"/>
    </row>
    <row r="9" spans="1:12" ht="15" x14ac:dyDescent="0.25">
      <c r="A9" s="23"/>
      <c r="B9" s="15"/>
      <c r="C9" s="11"/>
      <c r="D9" s="7" t="s">
        <v>31</v>
      </c>
      <c r="E9" s="42" t="s">
        <v>46</v>
      </c>
      <c r="F9" s="43">
        <v>20</v>
      </c>
      <c r="G9" s="43">
        <v>1.6</v>
      </c>
      <c r="H9" s="43">
        <v>1</v>
      </c>
      <c r="I9" s="43">
        <v>10.4</v>
      </c>
      <c r="J9" s="43">
        <v>57.5</v>
      </c>
      <c r="K9" s="44">
        <v>1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47</v>
      </c>
      <c r="F10" s="43">
        <v>100</v>
      </c>
      <c r="G10" s="43">
        <v>1</v>
      </c>
      <c r="H10" s="43">
        <v>0.2</v>
      </c>
      <c r="I10" s="43">
        <v>8</v>
      </c>
      <c r="J10" s="43">
        <v>43</v>
      </c>
      <c r="K10" s="44">
        <v>19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48</v>
      </c>
      <c r="F14" s="43">
        <v>60</v>
      </c>
      <c r="G14" s="43">
        <v>0.5</v>
      </c>
      <c r="H14" s="43">
        <v>3</v>
      </c>
      <c r="I14" s="43">
        <v>1.5</v>
      </c>
      <c r="J14" s="43">
        <v>36.9</v>
      </c>
      <c r="K14" s="44">
        <v>20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49</v>
      </c>
      <c r="F15" s="43">
        <v>220</v>
      </c>
      <c r="G15" s="43">
        <v>5</v>
      </c>
      <c r="H15" s="43">
        <v>4</v>
      </c>
      <c r="I15" s="43">
        <v>30</v>
      </c>
      <c r="J15" s="43">
        <v>216.3</v>
      </c>
      <c r="K15" s="44">
        <v>81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50</v>
      </c>
      <c r="F16" s="43">
        <v>110</v>
      </c>
      <c r="G16" s="43">
        <v>10</v>
      </c>
      <c r="H16" s="43">
        <v>9.6999999999999993</v>
      </c>
      <c r="I16" s="43">
        <v>5.7</v>
      </c>
      <c r="J16" s="43">
        <v>120.6</v>
      </c>
      <c r="K16" s="44">
        <v>240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51</v>
      </c>
      <c r="F17" s="43">
        <v>150</v>
      </c>
      <c r="G17" s="43">
        <v>3.4</v>
      </c>
      <c r="H17" s="43">
        <v>5.3</v>
      </c>
      <c r="I17" s="43">
        <v>21.7</v>
      </c>
      <c r="J17" s="43">
        <v>147.6</v>
      </c>
      <c r="K17" s="44">
        <v>335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52</v>
      </c>
      <c r="F18" s="43">
        <v>200</v>
      </c>
      <c r="G18" s="43">
        <v>1</v>
      </c>
      <c r="H18" s="43">
        <v>0.3</v>
      </c>
      <c r="I18" s="43">
        <v>20</v>
      </c>
      <c r="J18" s="43">
        <v>86.5</v>
      </c>
      <c r="K18" s="44">
        <v>442</v>
      </c>
      <c r="L18" s="43"/>
    </row>
    <row r="19" spans="1:12" ht="15" x14ac:dyDescent="0.25">
      <c r="A19" s="23"/>
      <c r="B19" s="15"/>
      <c r="C19" s="11"/>
      <c r="D19" s="7" t="s">
        <v>32</v>
      </c>
      <c r="E19" s="42" t="s">
        <v>53</v>
      </c>
      <c r="F19" s="43">
        <v>40</v>
      </c>
      <c r="G19" s="43">
        <v>1.8</v>
      </c>
      <c r="H19" s="43">
        <v>1</v>
      </c>
      <c r="I19" s="43">
        <v>11.5</v>
      </c>
      <c r="J19" s="43">
        <v>52</v>
      </c>
      <c r="K19" s="44">
        <v>5</v>
      </c>
      <c r="L19" s="43"/>
    </row>
    <row r="20" spans="1:12" ht="15" x14ac:dyDescent="0.25">
      <c r="A20" s="23"/>
      <c r="B20" s="15"/>
      <c r="C20" s="11"/>
      <c r="D20" s="7" t="s">
        <v>31</v>
      </c>
      <c r="E20" s="42" t="s">
        <v>46</v>
      </c>
      <c r="F20" s="43">
        <v>20</v>
      </c>
      <c r="G20" s="43">
        <v>1.6</v>
      </c>
      <c r="H20" s="43">
        <v>1</v>
      </c>
      <c r="I20" s="43">
        <v>10.4</v>
      </c>
      <c r="J20" s="43">
        <v>57.5</v>
      </c>
      <c r="K20" s="44">
        <v>1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800</v>
      </c>
      <c r="G23" s="19">
        <f t="shared" ref="G23:J23" si="2">SUM(G14:G22)</f>
        <v>23.3</v>
      </c>
      <c r="H23" s="19">
        <f t="shared" si="2"/>
        <v>24.3</v>
      </c>
      <c r="I23" s="19">
        <f t="shared" si="2"/>
        <v>100.80000000000001</v>
      </c>
      <c r="J23" s="19">
        <f t="shared" si="2"/>
        <v>717.4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1310</v>
      </c>
      <c r="G24" s="32">
        <f t="shared" ref="G24:J24" si="4">G13+G23</f>
        <v>42.3</v>
      </c>
      <c r="H24" s="32">
        <f t="shared" si="4"/>
        <v>43.9</v>
      </c>
      <c r="I24" s="32">
        <f t="shared" si="4"/>
        <v>180.8</v>
      </c>
      <c r="J24" s="32">
        <f t="shared" si="4"/>
        <v>1278.4000000000001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54</v>
      </c>
      <c r="F25" s="40">
        <v>155</v>
      </c>
      <c r="G25" s="40">
        <v>8.5</v>
      </c>
      <c r="H25" s="40">
        <v>11.6</v>
      </c>
      <c r="I25" s="40">
        <v>11</v>
      </c>
      <c r="J25" s="40">
        <v>157.80000000000001</v>
      </c>
      <c r="K25" s="41">
        <v>215</v>
      </c>
      <c r="L25" s="40"/>
    </row>
    <row r="26" spans="1:12" ht="15" x14ac:dyDescent="0.25">
      <c r="A26" s="14"/>
      <c r="B26" s="15"/>
      <c r="C26" s="11"/>
      <c r="D26" s="52" t="s">
        <v>23</v>
      </c>
      <c r="E26" s="42" t="s">
        <v>55</v>
      </c>
      <c r="F26" s="43">
        <v>35</v>
      </c>
      <c r="G26" s="43">
        <v>1.5</v>
      </c>
      <c r="H26" s="43">
        <v>0.5</v>
      </c>
      <c r="I26" s="43">
        <v>21.2</v>
      </c>
      <c r="J26" s="43">
        <v>95</v>
      </c>
      <c r="K26" s="44">
        <v>2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0.5</v>
      </c>
      <c r="H27" s="43">
        <v>0.5</v>
      </c>
      <c r="I27" s="43">
        <v>15</v>
      </c>
      <c r="J27" s="43">
        <v>88.1</v>
      </c>
      <c r="K27" s="44">
        <v>393</v>
      </c>
      <c r="L27" s="43"/>
    </row>
    <row r="28" spans="1:12" ht="15" x14ac:dyDescent="0.25">
      <c r="A28" s="14"/>
      <c r="B28" s="15"/>
      <c r="C28" s="11"/>
      <c r="D28" s="7" t="s">
        <v>31</v>
      </c>
      <c r="E28" s="42" t="s">
        <v>46</v>
      </c>
      <c r="F28" s="43">
        <v>20</v>
      </c>
      <c r="G28" s="43">
        <v>1.6</v>
      </c>
      <c r="H28" s="43">
        <v>1</v>
      </c>
      <c r="I28" s="43">
        <v>10.4</v>
      </c>
      <c r="J28" s="43">
        <v>57.5</v>
      </c>
      <c r="K28" s="44">
        <v>1</v>
      </c>
      <c r="L28" s="43"/>
    </row>
    <row r="29" spans="1:12" ht="15" x14ac:dyDescent="0.25">
      <c r="A29" s="14"/>
      <c r="B29" s="15"/>
      <c r="C29" s="11"/>
      <c r="D29" s="42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2" t="s">
        <v>42</v>
      </c>
      <c r="E30" s="42" t="s">
        <v>57</v>
      </c>
      <c r="F30" s="43">
        <v>210</v>
      </c>
      <c r="G30" s="43">
        <v>6.3</v>
      </c>
      <c r="H30" s="43">
        <v>5.2</v>
      </c>
      <c r="I30" s="43">
        <v>22</v>
      </c>
      <c r="J30" s="43">
        <v>160.6</v>
      </c>
      <c r="K30" s="44">
        <v>435</v>
      </c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620</v>
      </c>
      <c r="G32" s="19">
        <f t="shared" ref="G32" si="6">SUM(G25:G31)</f>
        <v>18.399999999999999</v>
      </c>
      <c r="H32" s="19">
        <f t="shared" ref="H32" si="7">SUM(H25:H31)</f>
        <v>18.8</v>
      </c>
      <c r="I32" s="19">
        <f t="shared" ref="I32" si="8">SUM(I25:I31)</f>
        <v>79.599999999999994</v>
      </c>
      <c r="J32" s="19">
        <f t="shared" ref="J32:L32" si="9">SUM(J25:J31)</f>
        <v>559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58</v>
      </c>
      <c r="F33" s="43">
        <v>60</v>
      </c>
      <c r="G33" s="43">
        <v>0.6</v>
      </c>
      <c r="H33" s="43">
        <v>3.3</v>
      </c>
      <c r="I33" s="43">
        <v>6.2</v>
      </c>
      <c r="J33" s="43">
        <v>57.1</v>
      </c>
      <c r="K33" s="44">
        <v>30</v>
      </c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59</v>
      </c>
      <c r="F34" s="43">
        <v>220</v>
      </c>
      <c r="G34" s="43">
        <v>5.6</v>
      </c>
      <c r="H34" s="43">
        <v>7.5</v>
      </c>
      <c r="I34" s="43">
        <v>7.6</v>
      </c>
      <c r="J34" s="43">
        <v>129.69999999999999</v>
      </c>
      <c r="K34" s="44">
        <v>67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60</v>
      </c>
      <c r="F35" s="43">
        <v>120</v>
      </c>
      <c r="G35" s="43">
        <v>6.6</v>
      </c>
      <c r="H35" s="43">
        <v>7.2</v>
      </c>
      <c r="I35" s="43">
        <v>6.1</v>
      </c>
      <c r="J35" s="43">
        <v>115.6</v>
      </c>
      <c r="K35" s="44">
        <v>257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61</v>
      </c>
      <c r="F36" s="43">
        <v>150</v>
      </c>
      <c r="G36" s="43">
        <v>5.3</v>
      </c>
      <c r="H36" s="43">
        <v>3.5</v>
      </c>
      <c r="I36" s="43">
        <v>29.3</v>
      </c>
      <c r="J36" s="43">
        <v>155.6</v>
      </c>
      <c r="K36" s="44">
        <v>330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0.6</v>
      </c>
      <c r="H37" s="43">
        <v>0.1</v>
      </c>
      <c r="I37" s="43">
        <v>21.1</v>
      </c>
      <c r="J37" s="43">
        <v>81</v>
      </c>
      <c r="K37" s="44">
        <v>130</v>
      </c>
      <c r="L37" s="43"/>
    </row>
    <row r="38" spans="1:12" ht="15" x14ac:dyDescent="0.25">
      <c r="A38" s="14"/>
      <c r="B38" s="15"/>
      <c r="C38" s="11"/>
      <c r="D38" s="7" t="s">
        <v>32</v>
      </c>
      <c r="E38" s="42" t="s">
        <v>53</v>
      </c>
      <c r="F38" s="43">
        <v>40</v>
      </c>
      <c r="G38" s="43">
        <v>1.8</v>
      </c>
      <c r="H38" s="43">
        <v>1</v>
      </c>
      <c r="I38" s="43">
        <v>11.5</v>
      </c>
      <c r="J38" s="43">
        <v>52</v>
      </c>
      <c r="K38" s="44">
        <v>5</v>
      </c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46</v>
      </c>
      <c r="F39" s="43">
        <v>40</v>
      </c>
      <c r="G39" s="43">
        <v>3.2</v>
      </c>
      <c r="H39" s="43">
        <v>2</v>
      </c>
      <c r="I39" s="43">
        <v>20.5</v>
      </c>
      <c r="J39" s="43">
        <v>114</v>
      </c>
      <c r="K39" s="44">
        <v>4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830</v>
      </c>
      <c r="G42" s="19">
        <f t="shared" ref="G42" si="10">SUM(G33:G41)</f>
        <v>23.7</v>
      </c>
      <c r="H42" s="19">
        <f t="shared" ref="H42" si="11">SUM(H33:H41)</f>
        <v>24.6</v>
      </c>
      <c r="I42" s="19">
        <f t="shared" ref="I42" si="12">SUM(I33:I41)</f>
        <v>102.30000000000001</v>
      </c>
      <c r="J42" s="19">
        <f t="shared" ref="J42:L42" si="13">SUM(J33:J41)</f>
        <v>705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1450</v>
      </c>
      <c r="G43" s="32">
        <f t="shared" ref="G43" si="14">G32+G42</f>
        <v>42.099999999999994</v>
      </c>
      <c r="H43" s="32">
        <f t="shared" ref="H43" si="15">H32+H42</f>
        <v>43.400000000000006</v>
      </c>
      <c r="I43" s="32">
        <f t="shared" ref="I43" si="16">I32+I42</f>
        <v>181.9</v>
      </c>
      <c r="J43" s="32">
        <f t="shared" ref="J43:L43" si="17">J32+J42</f>
        <v>1264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63</v>
      </c>
      <c r="F44" s="40">
        <v>160</v>
      </c>
      <c r="G44" s="40">
        <v>11.8</v>
      </c>
      <c r="H44" s="40">
        <v>11.3</v>
      </c>
      <c r="I44" s="40">
        <v>33.299999999999997</v>
      </c>
      <c r="J44" s="40">
        <v>242.1</v>
      </c>
      <c r="K44" s="41">
        <v>89</v>
      </c>
      <c r="L44" s="40"/>
    </row>
    <row r="45" spans="1:12" ht="15" x14ac:dyDescent="0.25">
      <c r="A45" s="23"/>
      <c r="B45" s="15"/>
      <c r="C45" s="11"/>
      <c r="D45" s="52" t="s">
        <v>23</v>
      </c>
      <c r="E45" s="42" t="s">
        <v>64</v>
      </c>
      <c r="F45" s="43">
        <v>25</v>
      </c>
      <c r="G45" s="43">
        <v>1.6</v>
      </c>
      <c r="H45" s="43">
        <v>4.5999999999999996</v>
      </c>
      <c r="I45" s="43">
        <v>10.3</v>
      </c>
      <c r="J45" s="43">
        <v>90.1</v>
      </c>
      <c r="K45" s="44">
        <v>1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65</v>
      </c>
      <c r="F46" s="43">
        <v>200</v>
      </c>
      <c r="G46" s="43">
        <v>1.8</v>
      </c>
      <c r="H46" s="43">
        <v>1.3</v>
      </c>
      <c r="I46" s="43">
        <v>13.9</v>
      </c>
      <c r="J46" s="43">
        <v>75.3</v>
      </c>
      <c r="K46" s="44">
        <v>266</v>
      </c>
      <c r="L46" s="43"/>
    </row>
    <row r="47" spans="1:12" ht="15" x14ac:dyDescent="0.25">
      <c r="A47" s="23"/>
      <c r="B47" s="15"/>
      <c r="C47" s="11"/>
      <c r="D47" s="7" t="s">
        <v>31</v>
      </c>
      <c r="E47" s="42" t="s">
        <v>46</v>
      </c>
      <c r="F47" s="43">
        <v>20</v>
      </c>
      <c r="G47" s="43">
        <v>1.6</v>
      </c>
      <c r="H47" s="43">
        <v>1</v>
      </c>
      <c r="I47" s="43">
        <v>10.4</v>
      </c>
      <c r="J47" s="43">
        <v>57.5</v>
      </c>
      <c r="K47" s="44">
        <v>1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66</v>
      </c>
      <c r="F48" s="43">
        <v>100</v>
      </c>
      <c r="G48" s="43">
        <v>1.6</v>
      </c>
      <c r="H48" s="43">
        <v>0.6</v>
      </c>
      <c r="I48" s="43">
        <v>20</v>
      </c>
      <c r="J48" s="43">
        <v>96</v>
      </c>
      <c r="K48" s="44">
        <v>20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505</v>
      </c>
      <c r="G51" s="19">
        <f t="shared" ref="G51" si="18">SUM(G44:G50)</f>
        <v>18.400000000000002</v>
      </c>
      <c r="H51" s="19">
        <f t="shared" ref="H51" si="19">SUM(H44:H50)</f>
        <v>18.8</v>
      </c>
      <c r="I51" s="19">
        <f t="shared" ref="I51" si="20">SUM(I44:I50)</f>
        <v>87.899999999999991</v>
      </c>
      <c r="J51" s="19">
        <f t="shared" ref="J51:L51" si="21">SUM(J44:J50)</f>
        <v>561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69</v>
      </c>
      <c r="F52" s="43">
        <v>60</v>
      </c>
      <c r="G52" s="43">
        <v>0.9</v>
      </c>
      <c r="H52" s="43">
        <v>3.2</v>
      </c>
      <c r="I52" s="43">
        <v>4.9000000000000004</v>
      </c>
      <c r="J52" s="43">
        <v>50.9</v>
      </c>
      <c r="K52" s="44">
        <v>33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70</v>
      </c>
      <c r="F53" s="43">
        <v>200</v>
      </c>
      <c r="G53" s="43">
        <v>4.9000000000000004</v>
      </c>
      <c r="H53" s="43">
        <v>2.4</v>
      </c>
      <c r="I53" s="43">
        <v>21</v>
      </c>
      <c r="J53" s="43">
        <v>125.6</v>
      </c>
      <c r="K53" s="44">
        <v>90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71</v>
      </c>
      <c r="F54" s="43">
        <v>90</v>
      </c>
      <c r="G54" s="43">
        <v>9.5</v>
      </c>
      <c r="H54" s="43">
        <v>8.8000000000000007</v>
      </c>
      <c r="I54" s="43">
        <v>8.6</v>
      </c>
      <c r="J54" s="43">
        <v>155.4</v>
      </c>
      <c r="K54" s="44">
        <v>312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72</v>
      </c>
      <c r="F55" s="43">
        <v>200</v>
      </c>
      <c r="G55" s="43">
        <v>2.5</v>
      </c>
      <c r="H55" s="43">
        <v>7.1</v>
      </c>
      <c r="I55" s="43">
        <v>15.4</v>
      </c>
      <c r="J55" s="43">
        <v>136.4</v>
      </c>
      <c r="K55" s="44">
        <v>351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73</v>
      </c>
      <c r="F56" s="43">
        <v>200</v>
      </c>
      <c r="G56" s="43">
        <v>1</v>
      </c>
      <c r="H56" s="43">
        <v>0.3</v>
      </c>
      <c r="I56" s="43">
        <v>20</v>
      </c>
      <c r="J56" s="43">
        <v>86.5</v>
      </c>
      <c r="K56" s="44">
        <v>442</v>
      </c>
      <c r="L56" s="43"/>
    </row>
    <row r="57" spans="1:12" ht="15" x14ac:dyDescent="0.25">
      <c r="A57" s="23"/>
      <c r="B57" s="15"/>
      <c r="C57" s="11"/>
      <c r="D57" s="7" t="s">
        <v>32</v>
      </c>
      <c r="E57" s="42" t="s">
        <v>53</v>
      </c>
      <c r="F57" s="43">
        <v>40</v>
      </c>
      <c r="G57" s="43">
        <v>1.8</v>
      </c>
      <c r="H57" s="43">
        <v>1</v>
      </c>
      <c r="I57" s="43">
        <v>11.5</v>
      </c>
      <c r="J57" s="43">
        <v>52</v>
      </c>
      <c r="K57" s="44">
        <v>5</v>
      </c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46</v>
      </c>
      <c r="F58" s="43">
        <v>40</v>
      </c>
      <c r="G58" s="43">
        <v>3.2</v>
      </c>
      <c r="H58" s="43">
        <v>2</v>
      </c>
      <c r="I58" s="43">
        <v>20.5</v>
      </c>
      <c r="J58" s="43">
        <v>114</v>
      </c>
      <c r="K58" s="44">
        <v>4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830</v>
      </c>
      <c r="G61" s="19">
        <f t="shared" ref="G61" si="22">SUM(G52:G60)</f>
        <v>23.8</v>
      </c>
      <c r="H61" s="19">
        <f t="shared" ref="H61" si="23">SUM(H52:H60)</f>
        <v>24.8</v>
      </c>
      <c r="I61" s="19">
        <f t="shared" ref="I61" si="24">SUM(I52:I60)</f>
        <v>101.9</v>
      </c>
      <c r="J61" s="19">
        <f t="shared" ref="J61:L61" si="25">SUM(J52:J60)</f>
        <v>720.8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1335</v>
      </c>
      <c r="G62" s="32">
        <f t="shared" ref="G62" si="26">G51+G61</f>
        <v>42.2</v>
      </c>
      <c r="H62" s="32">
        <f t="shared" ref="H62" si="27">H51+H61</f>
        <v>43.6</v>
      </c>
      <c r="I62" s="32">
        <f t="shared" ref="I62" si="28">I51+I61</f>
        <v>189.8</v>
      </c>
      <c r="J62" s="32">
        <f t="shared" ref="J62:L62" si="29">J51+J61</f>
        <v>1281.8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74</v>
      </c>
      <c r="F63" s="40">
        <v>150</v>
      </c>
      <c r="G63" s="40">
        <v>14.4</v>
      </c>
      <c r="H63" s="40">
        <v>13</v>
      </c>
      <c r="I63" s="40">
        <v>33.299999999999997</v>
      </c>
      <c r="J63" s="40">
        <v>292.5</v>
      </c>
      <c r="K63" s="41">
        <v>224</v>
      </c>
      <c r="L63" s="40"/>
    </row>
    <row r="64" spans="1:12" ht="15" x14ac:dyDescent="0.25">
      <c r="A64" s="23"/>
      <c r="B64" s="15"/>
      <c r="C64" s="11"/>
      <c r="D64" s="52" t="s">
        <v>23</v>
      </c>
      <c r="E64" s="42" t="s">
        <v>75</v>
      </c>
      <c r="F64" s="43">
        <v>35</v>
      </c>
      <c r="G64" s="43">
        <v>2.2000000000000002</v>
      </c>
      <c r="H64" s="43">
        <v>5</v>
      </c>
      <c r="I64" s="43">
        <v>17.600000000000001</v>
      </c>
      <c r="J64" s="43">
        <v>130</v>
      </c>
      <c r="K64" s="44">
        <v>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76</v>
      </c>
      <c r="F65" s="43">
        <v>200</v>
      </c>
      <c r="G65" s="43">
        <v>0.3</v>
      </c>
      <c r="H65" s="43">
        <v>0</v>
      </c>
      <c r="I65" s="43">
        <v>8.3000000000000007</v>
      </c>
      <c r="J65" s="43">
        <v>34</v>
      </c>
      <c r="K65" s="44">
        <v>266</v>
      </c>
      <c r="L65" s="43"/>
    </row>
    <row r="66" spans="1:12" ht="15" x14ac:dyDescent="0.25">
      <c r="A66" s="23"/>
      <c r="B66" s="15"/>
      <c r="C66" s="11"/>
      <c r="D66" s="7" t="s">
        <v>31</v>
      </c>
      <c r="E66" s="42" t="s">
        <v>46</v>
      </c>
      <c r="F66" s="43">
        <v>20</v>
      </c>
      <c r="G66" s="43">
        <v>1.6</v>
      </c>
      <c r="H66" s="43">
        <v>1</v>
      </c>
      <c r="I66" s="43">
        <v>10.4</v>
      </c>
      <c r="J66" s="43">
        <v>57.5</v>
      </c>
      <c r="K66" s="44">
        <v>1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67</v>
      </c>
      <c r="F67" s="43">
        <v>100</v>
      </c>
      <c r="G67" s="43">
        <v>0.4</v>
      </c>
      <c r="H67" s="43">
        <v>0.4</v>
      </c>
      <c r="I67" s="43">
        <v>10</v>
      </c>
      <c r="J67" s="43">
        <v>47</v>
      </c>
      <c r="K67" s="44">
        <v>368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505</v>
      </c>
      <c r="G70" s="19">
        <f t="shared" ref="G70" si="30">SUM(G63:G69)</f>
        <v>18.900000000000002</v>
      </c>
      <c r="H70" s="19">
        <f t="shared" ref="H70" si="31">SUM(H63:H69)</f>
        <v>19.399999999999999</v>
      </c>
      <c r="I70" s="19">
        <f t="shared" ref="I70" si="32">SUM(I63:I69)</f>
        <v>79.600000000000009</v>
      </c>
      <c r="J70" s="19">
        <f t="shared" ref="J70:L70" si="33">SUM(J63:J69)</f>
        <v>561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77</v>
      </c>
      <c r="F71" s="43">
        <v>60</v>
      </c>
      <c r="G71" s="43">
        <v>0.7</v>
      </c>
      <c r="H71" s="43">
        <v>3.1</v>
      </c>
      <c r="I71" s="43">
        <v>5.7</v>
      </c>
      <c r="J71" s="43">
        <v>54</v>
      </c>
      <c r="K71" s="44">
        <v>41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78</v>
      </c>
      <c r="F72" s="43">
        <v>200</v>
      </c>
      <c r="G72" s="43">
        <v>2.5</v>
      </c>
      <c r="H72" s="43">
        <v>3</v>
      </c>
      <c r="I72" s="43">
        <v>19</v>
      </c>
      <c r="J72" s="43">
        <v>111</v>
      </c>
      <c r="K72" s="44">
        <v>91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79</v>
      </c>
      <c r="F73" s="43">
        <v>240</v>
      </c>
      <c r="G73" s="43">
        <v>12.5</v>
      </c>
      <c r="H73" s="43">
        <v>11</v>
      </c>
      <c r="I73" s="43">
        <v>35.5</v>
      </c>
      <c r="J73" s="43">
        <v>291</v>
      </c>
      <c r="K73" s="44">
        <v>321</v>
      </c>
      <c r="L73" s="43"/>
    </row>
    <row r="74" spans="1:12" ht="15" x14ac:dyDescent="0.25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80</v>
      </c>
      <c r="F75" s="43">
        <v>200</v>
      </c>
      <c r="G75" s="43">
        <v>0.7</v>
      </c>
      <c r="H75" s="43">
        <v>0.3</v>
      </c>
      <c r="I75" s="43">
        <v>24.4</v>
      </c>
      <c r="J75" s="43">
        <v>103</v>
      </c>
      <c r="K75" s="44">
        <v>441</v>
      </c>
      <c r="L75" s="43"/>
    </row>
    <row r="76" spans="1:12" ht="15" x14ac:dyDescent="0.25">
      <c r="A76" s="23"/>
      <c r="B76" s="15"/>
      <c r="C76" s="11"/>
      <c r="D76" s="7" t="s">
        <v>32</v>
      </c>
      <c r="E76" s="42" t="s">
        <v>53</v>
      </c>
      <c r="F76" s="43">
        <v>40</v>
      </c>
      <c r="G76" s="43">
        <v>1.8</v>
      </c>
      <c r="H76" s="43">
        <v>1</v>
      </c>
      <c r="I76" s="43">
        <v>11.5</v>
      </c>
      <c r="J76" s="43">
        <v>52</v>
      </c>
      <c r="K76" s="44">
        <v>5</v>
      </c>
      <c r="L76" s="43"/>
    </row>
    <row r="77" spans="1:12" ht="15" x14ac:dyDescent="0.25">
      <c r="A77" s="23"/>
      <c r="B77" s="15"/>
      <c r="C77" s="11"/>
      <c r="D77" s="6"/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52" t="s">
        <v>42</v>
      </c>
      <c r="E78" s="42" t="s">
        <v>81</v>
      </c>
      <c r="F78" s="43">
        <v>200</v>
      </c>
      <c r="G78" s="43">
        <v>6</v>
      </c>
      <c r="H78" s="43">
        <v>6.4</v>
      </c>
      <c r="I78" s="43">
        <v>9.4</v>
      </c>
      <c r="J78" s="43">
        <v>120</v>
      </c>
      <c r="K78" s="44">
        <v>435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940</v>
      </c>
      <c r="G80" s="19">
        <f t="shared" ref="G80" si="34">SUM(G71:G79)</f>
        <v>24.2</v>
      </c>
      <c r="H80" s="19">
        <f t="shared" ref="H80" si="35">SUM(H71:H79)</f>
        <v>24.800000000000004</v>
      </c>
      <c r="I80" s="19">
        <f t="shared" ref="I80" si="36">SUM(I71:I79)</f>
        <v>105.5</v>
      </c>
      <c r="J80" s="19">
        <f t="shared" ref="J80:L80" si="37">SUM(J71:J79)</f>
        <v>731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1445</v>
      </c>
      <c r="G81" s="32">
        <f t="shared" ref="G81" si="38">G70+G80</f>
        <v>43.1</v>
      </c>
      <c r="H81" s="32">
        <f t="shared" ref="H81" si="39">H70+H80</f>
        <v>44.2</v>
      </c>
      <c r="I81" s="32">
        <f t="shared" ref="I81" si="40">I70+I80</f>
        <v>185.10000000000002</v>
      </c>
      <c r="J81" s="32">
        <f t="shared" ref="J81:L81" si="41">J70+J80</f>
        <v>1292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82</v>
      </c>
      <c r="F82" s="40">
        <v>160</v>
      </c>
      <c r="G82" s="40">
        <v>14.6</v>
      </c>
      <c r="H82" s="40">
        <v>17.5</v>
      </c>
      <c r="I82" s="40">
        <v>29.6</v>
      </c>
      <c r="J82" s="40">
        <v>318</v>
      </c>
      <c r="K82" s="41">
        <v>189</v>
      </c>
      <c r="L82" s="40"/>
    </row>
    <row r="83" spans="1:12" ht="15" x14ac:dyDescent="0.25">
      <c r="A83" s="23"/>
      <c r="B83" s="15"/>
      <c r="C83" s="11"/>
      <c r="D83" s="52" t="s">
        <v>23</v>
      </c>
      <c r="E83" s="42" t="s">
        <v>55</v>
      </c>
      <c r="F83" s="43">
        <v>30</v>
      </c>
      <c r="G83" s="43">
        <v>1.5</v>
      </c>
      <c r="H83" s="43">
        <v>0.5</v>
      </c>
      <c r="I83" s="43">
        <v>17.600000000000001</v>
      </c>
      <c r="J83" s="43">
        <v>80.8</v>
      </c>
      <c r="K83" s="44">
        <v>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56</v>
      </c>
      <c r="F84" s="43">
        <v>200</v>
      </c>
      <c r="G84" s="43">
        <v>0.5</v>
      </c>
      <c r="H84" s="43">
        <v>0.5</v>
      </c>
      <c r="I84" s="43">
        <v>15</v>
      </c>
      <c r="J84" s="43">
        <v>88.1</v>
      </c>
      <c r="K84" s="44">
        <v>393</v>
      </c>
      <c r="L84" s="43"/>
    </row>
    <row r="85" spans="1:12" ht="15" x14ac:dyDescent="0.25">
      <c r="A85" s="23"/>
      <c r="B85" s="15"/>
      <c r="C85" s="11"/>
      <c r="D85" s="7" t="s">
        <v>31</v>
      </c>
      <c r="E85" s="42" t="s">
        <v>46</v>
      </c>
      <c r="F85" s="43">
        <v>20</v>
      </c>
      <c r="G85" s="43">
        <v>1.6</v>
      </c>
      <c r="H85" s="43">
        <v>1</v>
      </c>
      <c r="I85" s="43">
        <v>10.4</v>
      </c>
      <c r="J85" s="43">
        <v>57.5</v>
      </c>
      <c r="K85" s="44">
        <v>1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47</v>
      </c>
      <c r="F86" s="43">
        <v>100</v>
      </c>
      <c r="G86" s="43">
        <v>1</v>
      </c>
      <c r="H86" s="43">
        <v>0.2</v>
      </c>
      <c r="I86" s="43">
        <v>8</v>
      </c>
      <c r="J86" s="43">
        <v>43</v>
      </c>
      <c r="K86" s="44">
        <v>19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19.200000000000003</v>
      </c>
      <c r="H89" s="19">
        <f t="shared" ref="H89" si="43">SUM(H82:H88)</f>
        <v>19.7</v>
      </c>
      <c r="I89" s="19">
        <f t="shared" ref="I89" si="44">SUM(I82:I88)</f>
        <v>80.600000000000009</v>
      </c>
      <c r="J89" s="19">
        <f t="shared" ref="J89:L89" si="45">SUM(J82:J88)</f>
        <v>587.4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83</v>
      </c>
      <c r="F90" s="43">
        <v>60</v>
      </c>
      <c r="G90" s="43">
        <v>0.8</v>
      </c>
      <c r="H90" s="43">
        <v>6</v>
      </c>
      <c r="I90" s="43">
        <v>4</v>
      </c>
      <c r="J90" s="43">
        <v>73.2</v>
      </c>
      <c r="K90" s="44">
        <v>51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84</v>
      </c>
      <c r="F91" s="43">
        <v>210</v>
      </c>
      <c r="G91" s="43">
        <v>5</v>
      </c>
      <c r="H91" s="43">
        <v>3</v>
      </c>
      <c r="I91" s="43">
        <v>16.5</v>
      </c>
      <c r="J91" s="43">
        <v>113</v>
      </c>
      <c r="K91" s="44">
        <v>88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108</v>
      </c>
      <c r="F92" s="43">
        <v>240</v>
      </c>
      <c r="G92" s="43">
        <v>12.4</v>
      </c>
      <c r="H92" s="43">
        <v>12.5</v>
      </c>
      <c r="I92" s="43">
        <v>28.5</v>
      </c>
      <c r="J92" s="43">
        <v>276.10000000000002</v>
      </c>
      <c r="K92" s="44">
        <v>315</v>
      </c>
      <c r="L92" s="43"/>
    </row>
    <row r="93" spans="1:12" ht="15" x14ac:dyDescent="0.25">
      <c r="A93" s="23"/>
      <c r="B93" s="15"/>
      <c r="C93" s="11"/>
      <c r="D93" s="7" t="s">
        <v>30</v>
      </c>
      <c r="E93" s="42" t="s">
        <v>52</v>
      </c>
      <c r="F93" s="43">
        <v>200</v>
      </c>
      <c r="G93" s="43">
        <v>1</v>
      </c>
      <c r="H93" s="43">
        <v>0.3</v>
      </c>
      <c r="I93" s="43">
        <v>20</v>
      </c>
      <c r="J93" s="43">
        <v>86.5</v>
      </c>
      <c r="K93" s="44">
        <v>442</v>
      </c>
      <c r="L93" s="43"/>
    </row>
    <row r="94" spans="1:12" ht="15" x14ac:dyDescent="0.25">
      <c r="A94" s="23"/>
      <c r="B94" s="15"/>
      <c r="C94" s="11"/>
      <c r="D94" s="7" t="s">
        <v>32</v>
      </c>
      <c r="E94" s="42" t="s">
        <v>53</v>
      </c>
      <c r="F94" s="43">
        <v>40</v>
      </c>
      <c r="G94" s="43">
        <v>1.8</v>
      </c>
      <c r="H94" s="43">
        <v>1</v>
      </c>
      <c r="I94" s="43">
        <v>11.5</v>
      </c>
      <c r="J94" s="43">
        <v>52</v>
      </c>
      <c r="K94" s="44">
        <v>5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3.2</v>
      </c>
      <c r="H95" s="43">
        <v>2</v>
      </c>
      <c r="I95" s="43">
        <v>20.5</v>
      </c>
      <c r="J95" s="43">
        <v>114</v>
      </c>
      <c r="K95" s="44">
        <v>4</v>
      </c>
      <c r="L95" s="43"/>
    </row>
    <row r="96" spans="1:12" ht="15" x14ac:dyDescent="0.25">
      <c r="A96" s="23"/>
      <c r="B96" s="15"/>
      <c r="C96" s="11"/>
      <c r="D96" s="6"/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4"/>
      <c r="B98" s="17"/>
      <c r="C98" s="8"/>
      <c r="D98" s="18" t="s">
        <v>33</v>
      </c>
      <c r="E98" s="9"/>
      <c r="F98" s="19">
        <f>SUM(F90:F97)</f>
        <v>790</v>
      </c>
      <c r="G98" s="19">
        <f>SUM(G90:G97)</f>
        <v>24.2</v>
      </c>
      <c r="H98" s="19">
        <f>SUM(H90:H97)</f>
        <v>24.8</v>
      </c>
      <c r="I98" s="19">
        <f>SUM(I90:I97)</f>
        <v>101</v>
      </c>
      <c r="J98" s="19">
        <f>SUM(J90:J97)</f>
        <v>714.8</v>
      </c>
      <c r="K98" s="25"/>
      <c r="L98" s="19">
        <f>SUM(L90:L97)</f>
        <v>0</v>
      </c>
    </row>
    <row r="99" spans="1:12" ht="15.75" customHeight="1" x14ac:dyDescent="0.2">
      <c r="A99" s="29">
        <f>A82</f>
        <v>1</v>
      </c>
      <c r="B99" s="30">
        <f>B82</f>
        <v>5</v>
      </c>
      <c r="C99" s="53" t="s">
        <v>4</v>
      </c>
      <c r="D99" s="54"/>
      <c r="E99" s="31"/>
      <c r="F99" s="32">
        <f>F89+F98</f>
        <v>1300</v>
      </c>
      <c r="G99" s="32">
        <f>G89+G98</f>
        <v>43.400000000000006</v>
      </c>
      <c r="H99" s="32">
        <f>H89+H98</f>
        <v>44.5</v>
      </c>
      <c r="I99" s="32">
        <f>I89+I98</f>
        <v>181.60000000000002</v>
      </c>
      <c r="J99" s="32">
        <f>J89+J98</f>
        <v>1302.1999999999998</v>
      </c>
      <c r="K99" s="32"/>
      <c r="L99" s="32">
        <f>L89+L98</f>
        <v>0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21</v>
      </c>
      <c r="E100" s="39" t="s">
        <v>85</v>
      </c>
      <c r="F100" s="40">
        <v>160</v>
      </c>
      <c r="G100" s="40">
        <v>8.4</v>
      </c>
      <c r="H100" s="40">
        <v>12.9</v>
      </c>
      <c r="I100" s="40">
        <v>31.1</v>
      </c>
      <c r="J100" s="40">
        <v>287.10000000000002</v>
      </c>
      <c r="K100" s="41">
        <v>210</v>
      </c>
      <c r="L100" s="40"/>
    </row>
    <row r="101" spans="1:12" ht="15" x14ac:dyDescent="0.25">
      <c r="A101" s="23"/>
      <c r="B101" s="15"/>
      <c r="C101" s="11"/>
      <c r="D101" s="7" t="s">
        <v>22</v>
      </c>
      <c r="E101" s="42" t="s">
        <v>45</v>
      </c>
      <c r="F101" s="43">
        <v>200</v>
      </c>
      <c r="G101" s="43">
        <v>6.5</v>
      </c>
      <c r="H101" s="43">
        <v>3.5</v>
      </c>
      <c r="I101" s="43">
        <v>18.899999999999999</v>
      </c>
      <c r="J101" s="43">
        <v>112</v>
      </c>
      <c r="K101" s="44">
        <v>396</v>
      </c>
      <c r="L101" s="43"/>
    </row>
    <row r="102" spans="1:12" ht="15" x14ac:dyDescent="0.25">
      <c r="A102" s="23"/>
      <c r="B102" s="15"/>
      <c r="C102" s="11"/>
      <c r="D102" s="7" t="s">
        <v>31</v>
      </c>
      <c r="E102" s="42" t="s">
        <v>46</v>
      </c>
      <c r="F102" s="43">
        <v>40</v>
      </c>
      <c r="G102" s="43">
        <v>3.2</v>
      </c>
      <c r="H102" s="43">
        <v>2</v>
      </c>
      <c r="I102" s="43">
        <v>20.5</v>
      </c>
      <c r="J102" s="43">
        <v>114</v>
      </c>
      <c r="K102" s="44">
        <v>4</v>
      </c>
      <c r="L102" s="43"/>
    </row>
    <row r="103" spans="1:12" ht="15" x14ac:dyDescent="0.25">
      <c r="A103" s="23"/>
      <c r="B103" s="15"/>
      <c r="C103" s="11"/>
      <c r="D103" s="7" t="s">
        <v>24</v>
      </c>
      <c r="E103" s="42" t="s">
        <v>68</v>
      </c>
      <c r="F103" s="43">
        <v>100</v>
      </c>
      <c r="G103" s="43">
        <v>0.4</v>
      </c>
      <c r="H103" s="43">
        <v>0.4</v>
      </c>
      <c r="I103" s="43">
        <v>9.5</v>
      </c>
      <c r="J103" s="43">
        <v>45</v>
      </c>
      <c r="K103" s="44">
        <v>3</v>
      </c>
      <c r="L103" s="43"/>
    </row>
    <row r="104" spans="1:12" ht="15" x14ac:dyDescent="0.25">
      <c r="A104" s="23"/>
      <c r="B104" s="15"/>
      <c r="C104" s="11"/>
      <c r="D104" s="6"/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4"/>
      <c r="B106" s="17"/>
      <c r="C106" s="8"/>
      <c r="D106" s="18" t="s">
        <v>33</v>
      </c>
      <c r="E106" s="9"/>
      <c r="F106" s="19">
        <f>SUM(F100:F105)</f>
        <v>500</v>
      </c>
      <c r="G106" s="19">
        <f>SUM(G100:G105)</f>
        <v>18.5</v>
      </c>
      <c r="H106" s="19">
        <f>SUM(H100:H105)</f>
        <v>18.799999999999997</v>
      </c>
      <c r="I106" s="19">
        <f>SUM(I100:I105)</f>
        <v>80</v>
      </c>
      <c r="J106" s="19">
        <f>SUM(J100:J105)</f>
        <v>558.1</v>
      </c>
      <c r="K106" s="25"/>
      <c r="L106" s="19">
        <f>SUM(L100:L105)</f>
        <v>0</v>
      </c>
    </row>
    <row r="107" spans="1:12" ht="15" x14ac:dyDescent="0.25">
      <c r="A107" s="26">
        <f>A100</f>
        <v>2</v>
      </c>
      <c r="B107" s="13">
        <f>B100</f>
        <v>1</v>
      </c>
      <c r="C107" s="10" t="s">
        <v>25</v>
      </c>
      <c r="D107" s="7" t="s">
        <v>26</v>
      </c>
      <c r="E107" s="42" t="s">
        <v>86</v>
      </c>
      <c r="F107" s="43">
        <v>60</v>
      </c>
      <c r="G107" s="43">
        <v>1</v>
      </c>
      <c r="H107" s="43">
        <v>3</v>
      </c>
      <c r="I107" s="43">
        <v>5</v>
      </c>
      <c r="J107" s="43">
        <v>50</v>
      </c>
      <c r="K107" s="44">
        <v>40</v>
      </c>
      <c r="L107" s="43"/>
    </row>
    <row r="108" spans="1:12" ht="15" x14ac:dyDescent="0.25">
      <c r="A108" s="23"/>
      <c r="B108" s="15"/>
      <c r="C108" s="11"/>
      <c r="D108" s="7" t="s">
        <v>27</v>
      </c>
      <c r="E108" s="42" t="s">
        <v>87</v>
      </c>
      <c r="F108" s="43">
        <v>210</v>
      </c>
      <c r="G108" s="43">
        <v>3</v>
      </c>
      <c r="H108" s="43">
        <v>1.8</v>
      </c>
      <c r="I108" s="43">
        <v>11</v>
      </c>
      <c r="J108" s="43">
        <v>76.099999999999994</v>
      </c>
      <c r="K108" s="44">
        <v>110</v>
      </c>
      <c r="L108" s="43"/>
    </row>
    <row r="109" spans="1:12" ht="15" x14ac:dyDescent="0.25">
      <c r="A109" s="23"/>
      <c r="B109" s="15"/>
      <c r="C109" s="11"/>
      <c r="D109" s="7" t="s">
        <v>28</v>
      </c>
      <c r="E109" s="42" t="s">
        <v>88</v>
      </c>
      <c r="F109" s="43">
        <v>120</v>
      </c>
      <c r="G109" s="43">
        <v>12.7</v>
      </c>
      <c r="H109" s="43">
        <v>9.3000000000000007</v>
      </c>
      <c r="I109" s="43">
        <v>12</v>
      </c>
      <c r="J109" s="43">
        <v>182.5</v>
      </c>
      <c r="K109" s="44">
        <v>259</v>
      </c>
      <c r="L109" s="43"/>
    </row>
    <row r="110" spans="1:12" ht="15" x14ac:dyDescent="0.25">
      <c r="A110" s="23"/>
      <c r="B110" s="15"/>
      <c r="C110" s="11"/>
      <c r="D110" s="7" t="s">
        <v>29</v>
      </c>
      <c r="E110" s="42" t="s">
        <v>89</v>
      </c>
      <c r="F110" s="43">
        <v>150</v>
      </c>
      <c r="G110" s="43">
        <v>2.2000000000000002</v>
      </c>
      <c r="H110" s="43">
        <v>7.7</v>
      </c>
      <c r="I110" s="43">
        <v>33.700000000000003</v>
      </c>
      <c r="J110" s="43">
        <v>213.4</v>
      </c>
      <c r="K110" s="44">
        <v>320</v>
      </c>
      <c r="L110" s="43"/>
    </row>
    <row r="111" spans="1:12" ht="15" x14ac:dyDescent="0.25">
      <c r="A111" s="23"/>
      <c r="B111" s="15"/>
      <c r="C111" s="11"/>
      <c r="D111" s="7" t="s">
        <v>30</v>
      </c>
      <c r="E111" s="42" t="s">
        <v>90</v>
      </c>
      <c r="F111" s="43">
        <v>200</v>
      </c>
      <c r="G111" s="43">
        <v>1</v>
      </c>
      <c r="H111" s="43">
        <v>0.3</v>
      </c>
      <c r="I111" s="43">
        <v>20</v>
      </c>
      <c r="J111" s="43">
        <v>86.5</v>
      </c>
      <c r="K111" s="44">
        <v>442</v>
      </c>
      <c r="L111" s="43"/>
    </row>
    <row r="112" spans="1:12" ht="15" x14ac:dyDescent="0.25">
      <c r="A112" s="23"/>
      <c r="B112" s="15"/>
      <c r="C112" s="11"/>
      <c r="D112" s="7" t="s">
        <v>32</v>
      </c>
      <c r="E112" s="42" t="s">
        <v>53</v>
      </c>
      <c r="F112" s="43">
        <v>40</v>
      </c>
      <c r="G112" s="43">
        <v>1.8</v>
      </c>
      <c r="H112" s="43">
        <v>1</v>
      </c>
      <c r="I112" s="43">
        <v>11.5</v>
      </c>
      <c r="J112" s="43">
        <v>52</v>
      </c>
      <c r="K112" s="44">
        <v>5</v>
      </c>
      <c r="L112" s="43"/>
    </row>
    <row r="113" spans="1:12" ht="15" x14ac:dyDescent="0.25">
      <c r="A113" s="23"/>
      <c r="B113" s="15"/>
      <c r="C113" s="11"/>
      <c r="D113" s="7" t="s">
        <v>31</v>
      </c>
      <c r="E113" s="42" t="s">
        <v>46</v>
      </c>
      <c r="F113" s="43">
        <v>20</v>
      </c>
      <c r="G113" s="43">
        <v>1.6</v>
      </c>
      <c r="H113" s="43">
        <v>1</v>
      </c>
      <c r="I113" s="43">
        <v>10.4</v>
      </c>
      <c r="J113" s="43">
        <v>57.5</v>
      </c>
      <c r="K113" s="44">
        <v>1</v>
      </c>
      <c r="L113" s="43"/>
    </row>
    <row r="114" spans="1:12" ht="15" x14ac:dyDescent="0.25">
      <c r="A114" s="23"/>
      <c r="B114" s="15"/>
      <c r="C114" s="11"/>
      <c r="D114" s="6"/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6"/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4"/>
      <c r="B116" s="17"/>
      <c r="C116" s="8"/>
      <c r="D116" s="18" t="s">
        <v>33</v>
      </c>
      <c r="E116" s="9"/>
      <c r="F116" s="19">
        <f>SUM(F107:F115)</f>
        <v>800</v>
      </c>
      <c r="G116" s="19">
        <f t="shared" ref="G116:J116" si="46">SUM(G107:G115)</f>
        <v>23.3</v>
      </c>
      <c r="H116" s="19">
        <f t="shared" si="46"/>
        <v>24.1</v>
      </c>
      <c r="I116" s="19">
        <f t="shared" si="46"/>
        <v>103.60000000000001</v>
      </c>
      <c r="J116" s="19">
        <f t="shared" si="46"/>
        <v>718</v>
      </c>
      <c r="K116" s="25"/>
      <c r="L116" s="19">
        <f t="shared" ref="L116" si="47">SUM(L107:L115)</f>
        <v>0</v>
      </c>
    </row>
    <row r="117" spans="1:12" ht="15" x14ac:dyDescent="0.2">
      <c r="A117" s="29">
        <f>A100</f>
        <v>2</v>
      </c>
      <c r="B117" s="30">
        <f>B100</f>
        <v>1</v>
      </c>
      <c r="C117" s="53" t="s">
        <v>4</v>
      </c>
      <c r="D117" s="54"/>
      <c r="E117" s="31"/>
      <c r="F117" s="32">
        <f>F106+F116</f>
        <v>1300</v>
      </c>
      <c r="G117" s="32">
        <f t="shared" ref="G117" si="48">G106+G116</f>
        <v>41.8</v>
      </c>
      <c r="H117" s="32">
        <f t="shared" ref="H117" si="49">H106+H116</f>
        <v>42.9</v>
      </c>
      <c r="I117" s="32">
        <f t="shared" ref="I117" si="50">I106+I116</f>
        <v>183.60000000000002</v>
      </c>
      <c r="J117" s="32">
        <f t="shared" ref="J117:L117" si="51">J106+J116</f>
        <v>1276.0999999999999</v>
      </c>
      <c r="K117" s="32"/>
      <c r="L117" s="32">
        <f t="shared" si="51"/>
        <v>0</v>
      </c>
    </row>
    <row r="118" spans="1:12" ht="15" x14ac:dyDescent="0.25">
      <c r="A118" s="14">
        <v>2</v>
      </c>
      <c r="B118" s="15">
        <v>2</v>
      </c>
      <c r="C118" s="22" t="s">
        <v>20</v>
      </c>
      <c r="D118" s="5" t="s">
        <v>21</v>
      </c>
      <c r="E118" s="39" t="s">
        <v>74</v>
      </c>
      <c r="F118" s="40">
        <v>170</v>
      </c>
      <c r="G118" s="40">
        <v>14.8</v>
      </c>
      <c r="H118" s="40">
        <v>13.2</v>
      </c>
      <c r="I118" s="40">
        <v>34.6</v>
      </c>
      <c r="J118" s="40">
        <v>303</v>
      </c>
      <c r="K118" s="41">
        <v>224</v>
      </c>
      <c r="L118" s="40"/>
    </row>
    <row r="119" spans="1:12" ht="15" x14ac:dyDescent="0.25">
      <c r="A119" s="14"/>
      <c r="B119" s="15"/>
      <c r="C119" s="11"/>
      <c r="D119" s="52" t="s">
        <v>23</v>
      </c>
      <c r="E119" s="42" t="s">
        <v>91</v>
      </c>
      <c r="F119" s="43">
        <v>35</v>
      </c>
      <c r="G119" s="43">
        <v>2.2000000000000002</v>
      </c>
      <c r="H119" s="43">
        <v>5</v>
      </c>
      <c r="I119" s="43">
        <v>17.600000000000001</v>
      </c>
      <c r="J119" s="43">
        <v>130</v>
      </c>
      <c r="K119" s="44">
        <v>2</v>
      </c>
      <c r="L119" s="43"/>
    </row>
    <row r="120" spans="1:12" ht="15" x14ac:dyDescent="0.25">
      <c r="A120" s="14"/>
      <c r="B120" s="15"/>
      <c r="C120" s="11"/>
      <c r="D120" s="7" t="s">
        <v>22</v>
      </c>
      <c r="E120" s="42" t="s">
        <v>92</v>
      </c>
      <c r="F120" s="43">
        <v>200</v>
      </c>
      <c r="G120" s="43">
        <v>0.4</v>
      </c>
      <c r="H120" s="43">
        <v>0.2</v>
      </c>
      <c r="I120" s="43">
        <v>8.8000000000000007</v>
      </c>
      <c r="J120" s="43">
        <v>40</v>
      </c>
      <c r="K120" s="44">
        <v>393</v>
      </c>
      <c r="L120" s="43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24</v>
      </c>
      <c r="E122" s="42" t="s">
        <v>66</v>
      </c>
      <c r="F122" s="43">
        <v>100</v>
      </c>
      <c r="G122" s="43">
        <v>1.6</v>
      </c>
      <c r="H122" s="43">
        <v>0.6</v>
      </c>
      <c r="I122" s="43">
        <v>20</v>
      </c>
      <c r="J122" s="43">
        <v>96</v>
      </c>
      <c r="K122" s="44">
        <v>20</v>
      </c>
      <c r="L122" s="43"/>
    </row>
    <row r="123" spans="1:12" ht="15" x14ac:dyDescent="0.25">
      <c r="A123" s="14"/>
      <c r="B123" s="15"/>
      <c r="C123" s="11"/>
      <c r="D123" s="6"/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6"/>
      <c r="B125" s="17"/>
      <c r="C125" s="8"/>
      <c r="D125" s="18" t="s">
        <v>33</v>
      </c>
      <c r="E125" s="9"/>
      <c r="F125" s="19">
        <f>SUM(F118:F124)</f>
        <v>505</v>
      </c>
      <c r="G125" s="19">
        <f t="shared" ref="G125:J125" si="52">SUM(G118:G124)</f>
        <v>19</v>
      </c>
      <c r="H125" s="19">
        <f t="shared" si="52"/>
        <v>19</v>
      </c>
      <c r="I125" s="19">
        <f t="shared" si="52"/>
        <v>81</v>
      </c>
      <c r="J125" s="19">
        <f t="shared" si="52"/>
        <v>569</v>
      </c>
      <c r="K125" s="25"/>
      <c r="L125" s="19">
        <f t="shared" ref="L125" si="53">SUM(L118:L124)</f>
        <v>0</v>
      </c>
    </row>
    <row r="126" spans="1:12" ht="15" x14ac:dyDescent="0.25">
      <c r="A126" s="13">
        <f>A118</f>
        <v>2</v>
      </c>
      <c r="B126" s="13">
        <f>B118</f>
        <v>2</v>
      </c>
      <c r="C126" s="10" t="s">
        <v>25</v>
      </c>
      <c r="D126" s="7" t="s">
        <v>26</v>
      </c>
      <c r="E126" s="42" t="s">
        <v>69</v>
      </c>
      <c r="F126" s="43">
        <v>60</v>
      </c>
      <c r="G126" s="43">
        <v>0.9</v>
      </c>
      <c r="H126" s="43">
        <v>3.2</v>
      </c>
      <c r="I126" s="43">
        <v>4.9000000000000004</v>
      </c>
      <c r="J126" s="43">
        <v>50.9</v>
      </c>
      <c r="K126" s="44">
        <v>33</v>
      </c>
      <c r="L126" s="43"/>
    </row>
    <row r="127" spans="1:12" ht="15" x14ac:dyDescent="0.25">
      <c r="A127" s="14"/>
      <c r="B127" s="15"/>
      <c r="C127" s="11"/>
      <c r="D127" s="7" t="s">
        <v>27</v>
      </c>
      <c r="E127" s="42" t="s">
        <v>93</v>
      </c>
      <c r="F127" s="43">
        <v>200</v>
      </c>
      <c r="G127" s="43">
        <v>5.5</v>
      </c>
      <c r="H127" s="43">
        <v>4.5</v>
      </c>
      <c r="I127" s="43">
        <v>44</v>
      </c>
      <c r="J127" s="43">
        <v>198</v>
      </c>
      <c r="K127" s="44">
        <v>91</v>
      </c>
      <c r="L127" s="43"/>
    </row>
    <row r="128" spans="1:12" ht="15" x14ac:dyDescent="0.25">
      <c r="A128" s="14"/>
      <c r="B128" s="15"/>
      <c r="C128" s="11"/>
      <c r="D128" s="7" t="s">
        <v>28</v>
      </c>
      <c r="E128" s="42" t="s">
        <v>94</v>
      </c>
      <c r="F128" s="43">
        <v>240</v>
      </c>
      <c r="G128" s="43">
        <v>13.9</v>
      </c>
      <c r="H128" s="43">
        <v>14.8</v>
      </c>
      <c r="I128" s="43">
        <v>23</v>
      </c>
      <c r="J128" s="43">
        <v>345.9</v>
      </c>
      <c r="K128" s="44">
        <v>258</v>
      </c>
      <c r="L128" s="43"/>
    </row>
    <row r="129" spans="1:12" ht="15" x14ac:dyDescent="0.25">
      <c r="A129" s="14"/>
      <c r="B129" s="15"/>
      <c r="C129" s="11"/>
      <c r="D129" s="7"/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30</v>
      </c>
      <c r="E130" s="42" t="s">
        <v>95</v>
      </c>
      <c r="F130" s="43">
        <v>200</v>
      </c>
      <c r="G130" s="43">
        <v>0</v>
      </c>
      <c r="H130" s="43">
        <v>0.3</v>
      </c>
      <c r="I130" s="43">
        <v>8</v>
      </c>
      <c r="J130" s="43">
        <v>30.9</v>
      </c>
      <c r="K130" s="44">
        <v>440</v>
      </c>
      <c r="L130" s="43"/>
    </row>
    <row r="131" spans="1:12" ht="15" x14ac:dyDescent="0.25">
      <c r="A131" s="14"/>
      <c r="B131" s="15"/>
      <c r="C131" s="11"/>
      <c r="D131" s="7" t="s">
        <v>32</v>
      </c>
      <c r="E131" s="42" t="s">
        <v>53</v>
      </c>
      <c r="F131" s="43">
        <v>40</v>
      </c>
      <c r="G131" s="43">
        <v>1.8</v>
      </c>
      <c r="H131" s="43">
        <v>1</v>
      </c>
      <c r="I131" s="43">
        <v>11.5</v>
      </c>
      <c r="J131" s="43">
        <v>52</v>
      </c>
      <c r="K131" s="44">
        <v>5</v>
      </c>
      <c r="L131" s="43"/>
    </row>
    <row r="132" spans="1:12" ht="15" x14ac:dyDescent="0.25">
      <c r="A132" s="14"/>
      <c r="B132" s="15"/>
      <c r="C132" s="11"/>
      <c r="D132" s="7" t="s">
        <v>31</v>
      </c>
      <c r="E132" s="42" t="s">
        <v>46</v>
      </c>
      <c r="F132" s="43">
        <v>20</v>
      </c>
      <c r="G132" s="43">
        <v>1.6</v>
      </c>
      <c r="H132" s="43">
        <v>1</v>
      </c>
      <c r="I132" s="43">
        <v>10.4</v>
      </c>
      <c r="J132" s="43">
        <v>57.5</v>
      </c>
      <c r="K132" s="44">
        <v>1</v>
      </c>
      <c r="L132" s="43"/>
    </row>
    <row r="133" spans="1:12" ht="15" x14ac:dyDescent="0.25">
      <c r="A133" s="14"/>
      <c r="B133" s="15"/>
      <c r="C133" s="11"/>
      <c r="D133" s="6"/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6"/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6"/>
      <c r="B135" s="17"/>
      <c r="C135" s="8"/>
      <c r="D135" s="18" t="s">
        <v>33</v>
      </c>
      <c r="E135" s="9"/>
      <c r="F135" s="19">
        <f>SUM(F126:F134)</f>
        <v>760</v>
      </c>
      <c r="G135" s="19">
        <f t="shared" ref="G135:J135" si="54">SUM(G126:G134)</f>
        <v>23.700000000000003</v>
      </c>
      <c r="H135" s="19">
        <f t="shared" si="54"/>
        <v>24.8</v>
      </c>
      <c r="I135" s="19">
        <f t="shared" si="54"/>
        <v>101.80000000000001</v>
      </c>
      <c r="J135" s="19">
        <f t="shared" si="54"/>
        <v>735.19999999999993</v>
      </c>
      <c r="K135" s="25"/>
      <c r="L135" s="19">
        <f t="shared" ref="L135" si="55">SUM(L126:L134)</f>
        <v>0</v>
      </c>
    </row>
    <row r="136" spans="1:12" ht="15" x14ac:dyDescent="0.2">
      <c r="A136" s="33">
        <f>A118</f>
        <v>2</v>
      </c>
      <c r="B136" s="33">
        <f>B118</f>
        <v>2</v>
      </c>
      <c r="C136" s="53" t="s">
        <v>4</v>
      </c>
      <c r="D136" s="54"/>
      <c r="E136" s="31"/>
      <c r="F136" s="32">
        <f>F125+F135</f>
        <v>1265</v>
      </c>
      <c r="G136" s="32">
        <f t="shared" ref="G136" si="56">G125+G135</f>
        <v>42.7</v>
      </c>
      <c r="H136" s="32">
        <f t="shared" ref="H136" si="57">H125+H135</f>
        <v>43.8</v>
      </c>
      <c r="I136" s="32">
        <f t="shared" ref="I136" si="58">I125+I135</f>
        <v>182.8</v>
      </c>
      <c r="J136" s="32">
        <f t="shared" ref="J136:L136" si="59">J125+J135</f>
        <v>1304.1999999999998</v>
      </c>
      <c r="K136" s="32"/>
      <c r="L136" s="32">
        <f t="shared" si="59"/>
        <v>0</v>
      </c>
    </row>
    <row r="137" spans="1:12" ht="15" x14ac:dyDescent="0.25">
      <c r="A137" s="20">
        <v>2</v>
      </c>
      <c r="B137" s="21">
        <v>3</v>
      </c>
      <c r="C137" s="22" t="s">
        <v>20</v>
      </c>
      <c r="D137" s="5" t="s">
        <v>21</v>
      </c>
      <c r="E137" s="39" t="s">
        <v>96</v>
      </c>
      <c r="F137" s="40">
        <v>150</v>
      </c>
      <c r="G137" s="40">
        <v>8.6</v>
      </c>
      <c r="H137" s="40">
        <v>6</v>
      </c>
      <c r="I137" s="40">
        <v>30.1</v>
      </c>
      <c r="J137" s="40">
        <v>199</v>
      </c>
      <c r="K137" s="41">
        <v>204</v>
      </c>
      <c r="L137" s="40"/>
    </row>
    <row r="138" spans="1:12" ht="15" x14ac:dyDescent="0.25">
      <c r="A138" s="23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23"/>
      <c r="B139" s="15"/>
      <c r="C139" s="11"/>
      <c r="D139" s="7" t="s">
        <v>22</v>
      </c>
      <c r="E139" s="42" t="s">
        <v>56</v>
      </c>
      <c r="F139" s="43">
        <v>200</v>
      </c>
      <c r="G139" s="43">
        <v>0.5</v>
      </c>
      <c r="H139" s="43">
        <v>0.5</v>
      </c>
      <c r="I139" s="43">
        <v>15</v>
      </c>
      <c r="J139" s="43">
        <v>88.1</v>
      </c>
      <c r="K139" s="44">
        <v>393</v>
      </c>
      <c r="L139" s="43"/>
    </row>
    <row r="140" spans="1:12" ht="15.75" customHeight="1" x14ac:dyDescent="0.25">
      <c r="A140" s="23"/>
      <c r="B140" s="15"/>
      <c r="C140" s="11"/>
      <c r="D140" s="7" t="s">
        <v>23</v>
      </c>
      <c r="E140" s="42" t="s">
        <v>97</v>
      </c>
      <c r="F140" s="43">
        <v>30</v>
      </c>
      <c r="G140" s="43">
        <v>3.8</v>
      </c>
      <c r="H140" s="43">
        <v>7.7</v>
      </c>
      <c r="I140" s="43">
        <v>12.9</v>
      </c>
      <c r="J140" s="43">
        <v>139.30000000000001</v>
      </c>
      <c r="K140" s="44">
        <v>3</v>
      </c>
      <c r="L140" s="43"/>
    </row>
    <row r="141" spans="1:12" ht="15" x14ac:dyDescent="0.25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52" t="s">
        <v>42</v>
      </c>
      <c r="E142" s="42" t="s">
        <v>57</v>
      </c>
      <c r="F142" s="43">
        <v>210</v>
      </c>
      <c r="G142" s="43">
        <v>6.3</v>
      </c>
      <c r="H142" s="43">
        <v>5.2</v>
      </c>
      <c r="I142" s="43">
        <v>22</v>
      </c>
      <c r="J142" s="43">
        <v>160.6</v>
      </c>
      <c r="K142" s="44">
        <v>435</v>
      </c>
      <c r="L142" s="43"/>
    </row>
    <row r="143" spans="1:12" ht="15" x14ac:dyDescent="0.25">
      <c r="A143" s="23"/>
      <c r="B143" s="15"/>
      <c r="C143" s="11"/>
      <c r="D143" s="6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4"/>
      <c r="B144" s="17"/>
      <c r="C144" s="8"/>
      <c r="D144" s="18" t="s">
        <v>33</v>
      </c>
      <c r="E144" s="9"/>
      <c r="F144" s="19">
        <f>SUM(F137:F143)</f>
        <v>590</v>
      </c>
      <c r="G144" s="19">
        <f t="shared" ref="G144:J144" si="60">SUM(G137:G143)</f>
        <v>19.2</v>
      </c>
      <c r="H144" s="19">
        <f t="shared" si="60"/>
        <v>19.399999999999999</v>
      </c>
      <c r="I144" s="19">
        <f t="shared" si="60"/>
        <v>80</v>
      </c>
      <c r="J144" s="19">
        <f t="shared" si="60"/>
        <v>587</v>
      </c>
      <c r="K144" s="25"/>
      <c r="L144" s="19">
        <f t="shared" ref="L144" si="61">SUM(L137:L143)</f>
        <v>0</v>
      </c>
    </row>
    <row r="145" spans="1:12" ht="15" x14ac:dyDescent="0.25">
      <c r="A145" s="26">
        <f>A137</f>
        <v>2</v>
      </c>
      <c r="B145" s="13">
        <f>B137</f>
        <v>3</v>
      </c>
      <c r="C145" s="10" t="s">
        <v>25</v>
      </c>
      <c r="D145" s="7" t="s">
        <v>26</v>
      </c>
      <c r="E145" s="42" t="s">
        <v>98</v>
      </c>
      <c r="F145" s="43">
        <v>60</v>
      </c>
      <c r="G145" s="43">
        <v>0.5</v>
      </c>
      <c r="H145" s="43">
        <v>0</v>
      </c>
      <c r="I145" s="43">
        <v>1</v>
      </c>
      <c r="J145" s="43">
        <v>8</v>
      </c>
      <c r="K145" s="44">
        <v>17</v>
      </c>
      <c r="L145" s="43"/>
    </row>
    <row r="146" spans="1:12" ht="25.5" x14ac:dyDescent="0.25">
      <c r="A146" s="23"/>
      <c r="B146" s="15"/>
      <c r="C146" s="11"/>
      <c r="D146" s="7" t="s">
        <v>27</v>
      </c>
      <c r="E146" s="42" t="s">
        <v>99</v>
      </c>
      <c r="F146" s="43">
        <v>215</v>
      </c>
      <c r="G146" s="43">
        <v>3.5</v>
      </c>
      <c r="H146" s="43">
        <v>8.4</v>
      </c>
      <c r="I146" s="43">
        <v>10.5</v>
      </c>
      <c r="J146" s="43">
        <v>133.6</v>
      </c>
      <c r="K146" s="44">
        <v>76</v>
      </c>
      <c r="L146" s="43"/>
    </row>
    <row r="147" spans="1:12" ht="15" x14ac:dyDescent="0.25">
      <c r="A147" s="23"/>
      <c r="B147" s="15"/>
      <c r="C147" s="11"/>
      <c r="D147" s="7" t="s">
        <v>28</v>
      </c>
      <c r="E147" s="42" t="s">
        <v>100</v>
      </c>
      <c r="F147" s="43">
        <v>120</v>
      </c>
      <c r="G147" s="43">
        <v>10.1</v>
      </c>
      <c r="H147" s="43">
        <v>6.8</v>
      </c>
      <c r="I147" s="43">
        <v>19.899999999999999</v>
      </c>
      <c r="J147" s="43">
        <v>188.7</v>
      </c>
      <c r="K147" s="44">
        <v>231</v>
      </c>
      <c r="L147" s="43"/>
    </row>
    <row r="148" spans="1:12" ht="15" x14ac:dyDescent="0.25">
      <c r="A148" s="23"/>
      <c r="B148" s="15"/>
      <c r="C148" s="11"/>
      <c r="D148" s="7" t="s">
        <v>29</v>
      </c>
      <c r="E148" s="42" t="s">
        <v>51</v>
      </c>
      <c r="F148" s="43">
        <v>150</v>
      </c>
      <c r="G148" s="43">
        <v>3.4</v>
      </c>
      <c r="H148" s="43">
        <v>5.3</v>
      </c>
      <c r="I148" s="43">
        <v>21.7</v>
      </c>
      <c r="J148" s="43">
        <v>147.6</v>
      </c>
      <c r="K148" s="44">
        <v>335</v>
      </c>
      <c r="L148" s="43"/>
    </row>
    <row r="149" spans="1:12" ht="15" x14ac:dyDescent="0.25">
      <c r="A149" s="23"/>
      <c r="B149" s="15"/>
      <c r="C149" s="11"/>
      <c r="D149" s="7" t="s">
        <v>30</v>
      </c>
      <c r="E149" s="42" t="s">
        <v>52</v>
      </c>
      <c r="F149" s="43">
        <v>200</v>
      </c>
      <c r="G149" s="43">
        <v>1</v>
      </c>
      <c r="H149" s="43">
        <v>0.3</v>
      </c>
      <c r="I149" s="43">
        <v>20</v>
      </c>
      <c r="J149" s="43">
        <v>86.5</v>
      </c>
      <c r="K149" s="44">
        <v>442</v>
      </c>
      <c r="L149" s="43"/>
    </row>
    <row r="150" spans="1:12" ht="15" x14ac:dyDescent="0.25">
      <c r="A150" s="23"/>
      <c r="B150" s="15"/>
      <c r="C150" s="11"/>
      <c r="D150" s="7" t="s">
        <v>32</v>
      </c>
      <c r="E150" s="42" t="s">
        <v>53</v>
      </c>
      <c r="F150" s="43">
        <v>40</v>
      </c>
      <c r="G150" s="43">
        <v>1.8</v>
      </c>
      <c r="H150" s="43">
        <v>1</v>
      </c>
      <c r="I150" s="43">
        <v>11.5</v>
      </c>
      <c r="J150" s="43">
        <v>52</v>
      </c>
      <c r="K150" s="44">
        <v>5</v>
      </c>
      <c r="L150" s="43"/>
    </row>
    <row r="151" spans="1:12" ht="15" x14ac:dyDescent="0.25">
      <c r="A151" s="23"/>
      <c r="B151" s="15"/>
      <c r="C151" s="11"/>
      <c r="D151" s="7" t="s">
        <v>31</v>
      </c>
      <c r="E151" s="42" t="s">
        <v>46</v>
      </c>
      <c r="F151" s="43">
        <v>40</v>
      </c>
      <c r="G151" s="43">
        <v>3.2</v>
      </c>
      <c r="H151" s="43">
        <v>2</v>
      </c>
      <c r="I151" s="43">
        <v>20.5</v>
      </c>
      <c r="J151" s="43">
        <v>114</v>
      </c>
      <c r="K151" s="44">
        <v>4</v>
      </c>
      <c r="L151" s="43"/>
    </row>
    <row r="152" spans="1:12" ht="15" x14ac:dyDescent="0.2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6"/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4"/>
      <c r="B154" s="17"/>
      <c r="C154" s="8"/>
      <c r="D154" s="18" t="s">
        <v>33</v>
      </c>
      <c r="E154" s="9"/>
      <c r="F154" s="19">
        <f>SUM(F145:F153)</f>
        <v>825</v>
      </c>
      <c r="G154" s="19">
        <f t="shared" ref="G154:J154" si="62">SUM(G145:G153)</f>
        <v>23.5</v>
      </c>
      <c r="H154" s="19">
        <f t="shared" si="62"/>
        <v>23.8</v>
      </c>
      <c r="I154" s="19">
        <f t="shared" si="62"/>
        <v>105.1</v>
      </c>
      <c r="J154" s="19">
        <f t="shared" si="62"/>
        <v>730.4</v>
      </c>
      <c r="K154" s="25"/>
      <c r="L154" s="19">
        <f t="shared" ref="L154" si="63">SUM(L145:L153)</f>
        <v>0</v>
      </c>
    </row>
    <row r="155" spans="1:12" ht="15" x14ac:dyDescent="0.2">
      <c r="A155" s="29">
        <f>A137</f>
        <v>2</v>
      </c>
      <c r="B155" s="30">
        <f>B137</f>
        <v>3</v>
      </c>
      <c r="C155" s="53" t="s">
        <v>4</v>
      </c>
      <c r="D155" s="54"/>
      <c r="E155" s="31"/>
      <c r="F155" s="32">
        <f>F144+F154</f>
        <v>1415</v>
      </c>
      <c r="G155" s="32">
        <f t="shared" ref="G155" si="64">G144+G154</f>
        <v>42.7</v>
      </c>
      <c r="H155" s="32">
        <f t="shared" ref="H155" si="65">H144+H154</f>
        <v>43.2</v>
      </c>
      <c r="I155" s="32">
        <f t="shared" ref="I155" si="66">I144+I154</f>
        <v>185.1</v>
      </c>
      <c r="J155" s="32">
        <f t="shared" ref="J155:L155" si="67">J144+J154</f>
        <v>1317.4</v>
      </c>
      <c r="K155" s="32"/>
      <c r="L155" s="32">
        <f t="shared" si="67"/>
        <v>0</v>
      </c>
    </row>
    <row r="156" spans="1:12" ht="15" x14ac:dyDescent="0.25">
      <c r="A156" s="20">
        <v>2</v>
      </c>
      <c r="B156" s="21">
        <v>4</v>
      </c>
      <c r="C156" s="22" t="s">
        <v>20</v>
      </c>
      <c r="D156" s="5" t="s">
        <v>21</v>
      </c>
      <c r="E156" s="39" t="s">
        <v>101</v>
      </c>
      <c r="F156" s="40">
        <v>160</v>
      </c>
      <c r="G156" s="40">
        <v>15.1</v>
      </c>
      <c r="H156" s="40">
        <v>17</v>
      </c>
      <c r="I156" s="40">
        <v>33.700000000000003</v>
      </c>
      <c r="J156" s="40">
        <v>339.7</v>
      </c>
      <c r="K156" s="41">
        <v>189</v>
      </c>
      <c r="L156" s="40"/>
    </row>
    <row r="157" spans="1:12" ht="15" x14ac:dyDescent="0.25">
      <c r="A157" s="23"/>
      <c r="B157" s="15"/>
      <c r="C157" s="11"/>
      <c r="D157" s="52" t="s">
        <v>23</v>
      </c>
      <c r="E157" s="42" t="s">
        <v>55</v>
      </c>
      <c r="F157" s="43">
        <v>30</v>
      </c>
      <c r="G157" s="43">
        <v>1.5</v>
      </c>
      <c r="H157" s="43">
        <v>0.5</v>
      </c>
      <c r="I157" s="43">
        <v>17.600000000000001</v>
      </c>
      <c r="J157" s="43">
        <v>80.8</v>
      </c>
      <c r="K157" s="44">
        <v>2</v>
      </c>
      <c r="L157" s="43"/>
    </row>
    <row r="158" spans="1:12" ht="15" x14ac:dyDescent="0.25">
      <c r="A158" s="23"/>
      <c r="B158" s="15"/>
      <c r="C158" s="11"/>
      <c r="D158" s="7" t="s">
        <v>22</v>
      </c>
      <c r="E158" s="42" t="s">
        <v>76</v>
      </c>
      <c r="F158" s="43">
        <v>200</v>
      </c>
      <c r="G158" s="43">
        <v>0.3</v>
      </c>
      <c r="H158" s="43">
        <v>0</v>
      </c>
      <c r="I158" s="43">
        <v>8.3000000000000007</v>
      </c>
      <c r="J158" s="43">
        <v>34</v>
      </c>
      <c r="K158" s="44">
        <v>266</v>
      </c>
      <c r="L158" s="43"/>
    </row>
    <row r="159" spans="1:12" ht="15" x14ac:dyDescent="0.25">
      <c r="A159" s="23"/>
      <c r="B159" s="15"/>
      <c r="C159" s="11"/>
      <c r="D159" s="7" t="s">
        <v>31</v>
      </c>
      <c r="E159" s="42" t="s">
        <v>46</v>
      </c>
      <c r="F159" s="43">
        <v>20</v>
      </c>
      <c r="G159" s="43">
        <v>1.6</v>
      </c>
      <c r="H159" s="43">
        <v>1</v>
      </c>
      <c r="I159" s="43">
        <v>10.4</v>
      </c>
      <c r="J159" s="43">
        <v>57.5</v>
      </c>
      <c r="K159" s="44">
        <v>1</v>
      </c>
      <c r="L159" s="43"/>
    </row>
    <row r="160" spans="1:12" ht="15" x14ac:dyDescent="0.25">
      <c r="A160" s="23"/>
      <c r="B160" s="15"/>
      <c r="C160" s="11"/>
      <c r="D160" s="7" t="s">
        <v>24</v>
      </c>
      <c r="E160" s="42" t="s">
        <v>67</v>
      </c>
      <c r="F160" s="43">
        <v>100</v>
      </c>
      <c r="G160" s="43">
        <v>0.4</v>
      </c>
      <c r="H160" s="43">
        <v>0.4</v>
      </c>
      <c r="I160" s="43">
        <v>10</v>
      </c>
      <c r="J160" s="43">
        <v>47</v>
      </c>
      <c r="K160" s="44">
        <v>368</v>
      </c>
      <c r="L160" s="43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4"/>
      <c r="B163" s="17"/>
      <c r="C163" s="8"/>
      <c r="D163" s="18" t="s">
        <v>33</v>
      </c>
      <c r="E163" s="9"/>
      <c r="F163" s="19">
        <f>SUM(F156:F162)</f>
        <v>510</v>
      </c>
      <c r="G163" s="19">
        <f t="shared" ref="G163:J163" si="68">SUM(G156:G162)</f>
        <v>18.900000000000002</v>
      </c>
      <c r="H163" s="19">
        <f t="shared" si="68"/>
        <v>18.899999999999999</v>
      </c>
      <c r="I163" s="19">
        <f t="shared" si="68"/>
        <v>80.000000000000014</v>
      </c>
      <c r="J163" s="19">
        <f t="shared" si="68"/>
        <v>559</v>
      </c>
      <c r="K163" s="25"/>
      <c r="L163" s="19">
        <f t="shared" ref="L163" si="69">SUM(L156:L162)</f>
        <v>0</v>
      </c>
    </row>
    <row r="164" spans="1:12" ht="15" x14ac:dyDescent="0.25">
      <c r="A164" s="26">
        <f>A156</f>
        <v>2</v>
      </c>
      <c r="B164" s="13">
        <f>B156</f>
        <v>4</v>
      </c>
      <c r="C164" s="10" t="s">
        <v>25</v>
      </c>
      <c r="D164" s="7" t="s">
        <v>26</v>
      </c>
      <c r="E164" s="42" t="s">
        <v>58</v>
      </c>
      <c r="F164" s="43">
        <v>60</v>
      </c>
      <c r="G164" s="43">
        <v>0.6</v>
      </c>
      <c r="H164" s="43">
        <v>3.3</v>
      </c>
      <c r="I164" s="43">
        <v>6.2</v>
      </c>
      <c r="J164" s="43">
        <v>57.1</v>
      </c>
      <c r="K164" s="44">
        <v>30</v>
      </c>
      <c r="L164" s="43"/>
    </row>
    <row r="165" spans="1:12" ht="15" x14ac:dyDescent="0.25">
      <c r="A165" s="23"/>
      <c r="B165" s="15"/>
      <c r="C165" s="11"/>
      <c r="D165" s="7" t="s">
        <v>27</v>
      </c>
      <c r="E165" s="42" t="s">
        <v>102</v>
      </c>
      <c r="F165" s="43">
        <v>200</v>
      </c>
      <c r="G165" s="43">
        <v>3.4</v>
      </c>
      <c r="H165" s="43">
        <v>4</v>
      </c>
      <c r="I165" s="43">
        <v>23.2</v>
      </c>
      <c r="J165" s="43">
        <v>168.2</v>
      </c>
      <c r="K165" s="44">
        <v>92</v>
      </c>
      <c r="L165" s="43"/>
    </row>
    <row r="166" spans="1:12" ht="15" x14ac:dyDescent="0.25">
      <c r="A166" s="23"/>
      <c r="B166" s="15"/>
      <c r="C166" s="11"/>
      <c r="D166" s="7" t="s">
        <v>28</v>
      </c>
      <c r="E166" s="42" t="s">
        <v>103</v>
      </c>
      <c r="F166" s="43">
        <v>240</v>
      </c>
      <c r="G166" s="43">
        <v>16.7</v>
      </c>
      <c r="H166" s="43">
        <v>14.6</v>
      </c>
      <c r="I166" s="43">
        <v>40.200000000000003</v>
      </c>
      <c r="J166" s="43">
        <v>357.9</v>
      </c>
      <c r="K166" s="44">
        <v>321</v>
      </c>
      <c r="L166" s="43"/>
    </row>
    <row r="167" spans="1:12" ht="15" x14ac:dyDescent="0.25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30</v>
      </c>
      <c r="E168" s="42" t="s">
        <v>104</v>
      </c>
      <c r="F168" s="43">
        <v>200</v>
      </c>
      <c r="G168" s="43">
        <v>0.1</v>
      </c>
      <c r="H168" s="43">
        <v>0.1</v>
      </c>
      <c r="I168" s="43">
        <v>11.5</v>
      </c>
      <c r="J168" s="43">
        <v>47.3</v>
      </c>
      <c r="K168" s="44">
        <v>44</v>
      </c>
      <c r="L168" s="43"/>
    </row>
    <row r="169" spans="1:12" ht="15" x14ac:dyDescent="0.25">
      <c r="A169" s="23"/>
      <c r="B169" s="15"/>
      <c r="C169" s="11"/>
      <c r="D169" s="7" t="s">
        <v>32</v>
      </c>
      <c r="E169" s="42" t="s">
        <v>53</v>
      </c>
      <c r="F169" s="43">
        <v>40</v>
      </c>
      <c r="G169" s="43">
        <v>1.8</v>
      </c>
      <c r="H169" s="43">
        <v>1</v>
      </c>
      <c r="I169" s="43">
        <v>11.5</v>
      </c>
      <c r="J169" s="43">
        <v>52</v>
      </c>
      <c r="K169" s="44">
        <v>5</v>
      </c>
      <c r="L169" s="43"/>
    </row>
    <row r="170" spans="1:12" ht="15" x14ac:dyDescent="0.25">
      <c r="A170" s="23"/>
      <c r="B170" s="15"/>
      <c r="C170" s="11"/>
      <c r="D170" s="7" t="s">
        <v>31</v>
      </c>
      <c r="E170" s="42" t="s">
        <v>46</v>
      </c>
      <c r="F170" s="43">
        <v>20</v>
      </c>
      <c r="G170" s="43">
        <v>1.6</v>
      </c>
      <c r="H170" s="43">
        <v>1</v>
      </c>
      <c r="I170" s="43">
        <v>10.4</v>
      </c>
      <c r="J170" s="43">
        <v>57.5</v>
      </c>
      <c r="K170" s="44">
        <v>1</v>
      </c>
      <c r="L170" s="43"/>
    </row>
    <row r="171" spans="1:12" ht="15" x14ac:dyDescent="0.25">
      <c r="A171" s="23"/>
      <c r="B171" s="15"/>
      <c r="C171" s="11"/>
      <c r="D171" s="6"/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6"/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4"/>
      <c r="B173" s="17"/>
      <c r="C173" s="8"/>
      <c r="D173" s="18" t="s">
        <v>33</v>
      </c>
      <c r="E173" s="9"/>
      <c r="F173" s="19">
        <f>SUM(F164:F172)</f>
        <v>760</v>
      </c>
      <c r="G173" s="19">
        <f t="shared" ref="G173:J173" si="70">SUM(G164:G172)</f>
        <v>24.200000000000003</v>
      </c>
      <c r="H173" s="19">
        <f t="shared" si="70"/>
        <v>24</v>
      </c>
      <c r="I173" s="19">
        <f t="shared" si="70"/>
        <v>103</v>
      </c>
      <c r="J173" s="19">
        <f t="shared" si="70"/>
        <v>739.99999999999989</v>
      </c>
      <c r="K173" s="25"/>
      <c r="L173" s="19">
        <f t="shared" ref="L173" si="71">SUM(L164:L172)</f>
        <v>0</v>
      </c>
    </row>
    <row r="174" spans="1:12" ht="15" x14ac:dyDescent="0.2">
      <c r="A174" s="29">
        <f>A156</f>
        <v>2</v>
      </c>
      <c r="B174" s="30">
        <f>B156</f>
        <v>4</v>
      </c>
      <c r="C174" s="53" t="s">
        <v>4</v>
      </c>
      <c r="D174" s="54"/>
      <c r="E174" s="31"/>
      <c r="F174" s="32">
        <f>F163+F173</f>
        <v>1270</v>
      </c>
      <c r="G174" s="32">
        <f t="shared" ref="G174" si="72">G163+G173</f>
        <v>43.100000000000009</v>
      </c>
      <c r="H174" s="32">
        <f t="shared" ref="H174" si="73">H163+H173</f>
        <v>42.9</v>
      </c>
      <c r="I174" s="32">
        <f t="shared" ref="I174" si="74">I163+I173</f>
        <v>183</v>
      </c>
      <c r="J174" s="32">
        <f t="shared" ref="J174:L174" si="75">J163+J173</f>
        <v>1299</v>
      </c>
      <c r="K174" s="32"/>
      <c r="L174" s="32">
        <f t="shared" si="75"/>
        <v>0</v>
      </c>
    </row>
    <row r="175" spans="1:12" ht="15" x14ac:dyDescent="0.25">
      <c r="A175" s="20">
        <v>2</v>
      </c>
      <c r="B175" s="21">
        <v>5</v>
      </c>
      <c r="C175" s="22" t="s">
        <v>20</v>
      </c>
      <c r="D175" s="5" t="s">
        <v>21</v>
      </c>
      <c r="E175" s="39" t="s">
        <v>63</v>
      </c>
      <c r="F175" s="40">
        <v>150</v>
      </c>
      <c r="G175" s="40">
        <v>4.8</v>
      </c>
      <c r="H175" s="40">
        <v>6.4</v>
      </c>
      <c r="I175" s="40">
        <v>31.8</v>
      </c>
      <c r="J175" s="40">
        <v>207.2</v>
      </c>
      <c r="K175" s="41">
        <v>89</v>
      </c>
      <c r="L175" s="40"/>
    </row>
    <row r="176" spans="1:12" ht="15" x14ac:dyDescent="0.25">
      <c r="A176" s="23"/>
      <c r="B176" s="15"/>
      <c r="C176" s="11"/>
      <c r="D176" s="52" t="s">
        <v>23</v>
      </c>
      <c r="E176" s="42" t="s">
        <v>64</v>
      </c>
      <c r="F176" s="43">
        <v>25</v>
      </c>
      <c r="G176" s="43">
        <v>1.6</v>
      </c>
      <c r="H176" s="43">
        <v>4.5999999999999996</v>
      </c>
      <c r="I176" s="43">
        <v>10.3</v>
      </c>
      <c r="J176" s="43">
        <v>90.1</v>
      </c>
      <c r="K176" s="44">
        <v>1</v>
      </c>
      <c r="L176" s="43"/>
    </row>
    <row r="177" spans="1:12" ht="15" x14ac:dyDescent="0.25">
      <c r="A177" s="23"/>
      <c r="B177" s="15"/>
      <c r="C177" s="11"/>
      <c r="D177" s="7" t="s">
        <v>22</v>
      </c>
      <c r="E177" s="42" t="s">
        <v>45</v>
      </c>
      <c r="F177" s="43">
        <v>200</v>
      </c>
      <c r="G177" s="43">
        <v>6.5</v>
      </c>
      <c r="H177" s="43">
        <v>3.5</v>
      </c>
      <c r="I177" s="43">
        <v>18.899999999999999</v>
      </c>
      <c r="J177" s="43">
        <v>112</v>
      </c>
      <c r="K177" s="44">
        <v>396</v>
      </c>
      <c r="L177" s="43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52" t="s">
        <v>42</v>
      </c>
      <c r="E180" s="42" t="s">
        <v>57</v>
      </c>
      <c r="F180" s="43">
        <v>210</v>
      </c>
      <c r="G180" s="43">
        <v>6.3</v>
      </c>
      <c r="H180" s="43">
        <v>5.2</v>
      </c>
      <c r="I180" s="43">
        <v>22</v>
      </c>
      <c r="J180" s="43">
        <v>160.6</v>
      </c>
      <c r="K180" s="44">
        <v>435</v>
      </c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.75" customHeight="1" x14ac:dyDescent="0.25">
      <c r="A182" s="24"/>
      <c r="B182" s="17"/>
      <c r="C182" s="8"/>
      <c r="D182" s="18" t="s">
        <v>33</v>
      </c>
      <c r="E182" s="9"/>
      <c r="F182" s="19">
        <f>SUM(F175:F181)</f>
        <v>585</v>
      </c>
      <c r="G182" s="19">
        <f t="shared" ref="G182:J182" si="76">SUM(G175:G181)</f>
        <v>19.2</v>
      </c>
      <c r="H182" s="19">
        <f t="shared" si="76"/>
        <v>19.7</v>
      </c>
      <c r="I182" s="19">
        <f t="shared" si="76"/>
        <v>83</v>
      </c>
      <c r="J182" s="19">
        <f t="shared" si="76"/>
        <v>569.9</v>
      </c>
      <c r="K182" s="25"/>
      <c r="L182" s="19">
        <f t="shared" ref="L182" si="77">SUM(L175:L181)</f>
        <v>0</v>
      </c>
    </row>
    <row r="183" spans="1:12" ht="15" x14ac:dyDescent="0.25">
      <c r="A183" s="26">
        <f>A175</f>
        <v>2</v>
      </c>
      <c r="B183" s="13">
        <f>B175</f>
        <v>5</v>
      </c>
      <c r="C183" s="10" t="s">
        <v>25</v>
      </c>
      <c r="D183" s="7" t="s">
        <v>26</v>
      </c>
      <c r="E183" s="42" t="s">
        <v>69</v>
      </c>
      <c r="F183" s="43">
        <v>60</v>
      </c>
      <c r="G183" s="43">
        <v>0.9</v>
      </c>
      <c r="H183" s="43">
        <v>3.2</v>
      </c>
      <c r="I183" s="43">
        <v>4.9000000000000004</v>
      </c>
      <c r="J183" s="43">
        <v>50.9</v>
      </c>
      <c r="K183" s="44">
        <v>33</v>
      </c>
      <c r="L183" s="43"/>
    </row>
    <row r="184" spans="1:12" ht="25.5" x14ac:dyDescent="0.25">
      <c r="A184" s="23"/>
      <c r="B184" s="15"/>
      <c r="C184" s="11"/>
      <c r="D184" s="7" t="s">
        <v>27</v>
      </c>
      <c r="E184" s="42" t="s">
        <v>105</v>
      </c>
      <c r="F184" s="43">
        <v>200</v>
      </c>
      <c r="G184" s="43">
        <v>3.3</v>
      </c>
      <c r="H184" s="43">
        <v>3.1</v>
      </c>
      <c r="I184" s="43">
        <v>10.5</v>
      </c>
      <c r="J184" s="43">
        <v>96.5</v>
      </c>
      <c r="K184" s="44">
        <v>85</v>
      </c>
      <c r="L184" s="43"/>
    </row>
    <row r="185" spans="1:12" ht="15" x14ac:dyDescent="0.25">
      <c r="A185" s="23"/>
      <c r="B185" s="15"/>
      <c r="C185" s="11"/>
      <c r="D185" s="7" t="s">
        <v>28</v>
      </c>
      <c r="E185" s="42" t="s">
        <v>106</v>
      </c>
      <c r="F185" s="43">
        <v>90</v>
      </c>
      <c r="G185" s="43">
        <v>11.5</v>
      </c>
      <c r="H185" s="43">
        <v>10.1</v>
      </c>
      <c r="I185" s="43">
        <v>25</v>
      </c>
      <c r="J185" s="43">
        <v>215</v>
      </c>
      <c r="K185" s="44">
        <v>271</v>
      </c>
      <c r="L185" s="43"/>
    </row>
    <row r="186" spans="1:12" ht="15" x14ac:dyDescent="0.25">
      <c r="A186" s="23"/>
      <c r="B186" s="15"/>
      <c r="C186" s="11"/>
      <c r="D186" s="7" t="s">
        <v>29</v>
      </c>
      <c r="E186" s="42" t="s">
        <v>51</v>
      </c>
      <c r="F186" s="43">
        <v>150</v>
      </c>
      <c r="G186" s="43">
        <v>3.4</v>
      </c>
      <c r="H186" s="43">
        <v>5.3</v>
      </c>
      <c r="I186" s="43">
        <v>21.7</v>
      </c>
      <c r="J186" s="43">
        <v>147.6</v>
      </c>
      <c r="K186" s="44">
        <v>335</v>
      </c>
      <c r="L186" s="43"/>
    </row>
    <row r="187" spans="1:12" ht="15" x14ac:dyDescent="0.25">
      <c r="A187" s="23"/>
      <c r="B187" s="15"/>
      <c r="C187" s="11"/>
      <c r="D187" s="7" t="s">
        <v>30</v>
      </c>
      <c r="E187" s="42" t="s">
        <v>90</v>
      </c>
      <c r="F187" s="43">
        <v>200</v>
      </c>
      <c r="G187" s="43">
        <v>1</v>
      </c>
      <c r="H187" s="43">
        <v>0.3</v>
      </c>
      <c r="I187" s="43">
        <v>20</v>
      </c>
      <c r="J187" s="43">
        <v>86.5</v>
      </c>
      <c r="K187" s="44">
        <v>442</v>
      </c>
      <c r="L187" s="43"/>
    </row>
    <row r="188" spans="1:12" ht="15" x14ac:dyDescent="0.25">
      <c r="A188" s="23"/>
      <c r="B188" s="15"/>
      <c r="C188" s="11"/>
      <c r="D188" s="51" t="s">
        <v>32</v>
      </c>
      <c r="E188" s="42" t="s">
        <v>53</v>
      </c>
      <c r="F188" s="43">
        <v>40</v>
      </c>
      <c r="G188" s="43">
        <v>1.8</v>
      </c>
      <c r="H188" s="43">
        <v>1</v>
      </c>
      <c r="I188" s="43">
        <v>11.5</v>
      </c>
      <c r="J188" s="43">
        <v>52</v>
      </c>
      <c r="K188" s="44">
        <v>5</v>
      </c>
      <c r="L188" s="43"/>
    </row>
    <row r="189" spans="1:12" ht="15" x14ac:dyDescent="0.25">
      <c r="A189" s="23"/>
      <c r="B189" s="15"/>
      <c r="C189" s="11"/>
      <c r="D189" s="7" t="s">
        <v>31</v>
      </c>
      <c r="E189" s="42" t="s">
        <v>46</v>
      </c>
      <c r="F189" s="43">
        <v>20</v>
      </c>
      <c r="G189" s="43">
        <v>1.6</v>
      </c>
      <c r="H189" s="43">
        <v>1</v>
      </c>
      <c r="I189" s="43">
        <v>10.4</v>
      </c>
      <c r="J189" s="43">
        <v>57.5</v>
      </c>
      <c r="K189" s="44">
        <v>1</v>
      </c>
      <c r="L189" s="43"/>
    </row>
    <row r="190" spans="1:12" ht="15" x14ac:dyDescent="0.25">
      <c r="A190" s="23"/>
      <c r="B190" s="15"/>
      <c r="C190" s="11"/>
      <c r="D190" s="6"/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6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4"/>
      <c r="B192" s="17"/>
      <c r="C192" s="8"/>
      <c r="D192" s="18" t="s">
        <v>33</v>
      </c>
      <c r="E192" s="9"/>
      <c r="F192" s="19">
        <f>SUM(F183:F191)</f>
        <v>760</v>
      </c>
      <c r="G192" s="19">
        <f t="shared" ref="G192:J192" si="78">SUM(G183:G191)</f>
        <v>23.5</v>
      </c>
      <c r="H192" s="19">
        <f t="shared" si="78"/>
        <v>24</v>
      </c>
      <c r="I192" s="19">
        <f t="shared" si="78"/>
        <v>104</v>
      </c>
      <c r="J192" s="19">
        <f t="shared" si="78"/>
        <v>706</v>
      </c>
      <c r="K192" s="25"/>
      <c r="L192" s="19">
        <f t="shared" ref="L192" si="79">SUM(L183:L191)</f>
        <v>0</v>
      </c>
    </row>
    <row r="193" spans="1:12" ht="15" x14ac:dyDescent="0.2">
      <c r="A193" s="29">
        <f>A175</f>
        <v>2</v>
      </c>
      <c r="B193" s="30">
        <f>B175</f>
        <v>5</v>
      </c>
      <c r="C193" s="53" t="s">
        <v>4</v>
      </c>
      <c r="D193" s="54"/>
      <c r="E193" s="31"/>
      <c r="F193" s="32">
        <f>F182+F192</f>
        <v>1345</v>
      </c>
      <c r="G193" s="32">
        <f t="shared" ref="G193" si="80">G182+G192</f>
        <v>42.7</v>
      </c>
      <c r="H193" s="32">
        <f t="shared" ref="H193" si="81">H182+H192</f>
        <v>43.7</v>
      </c>
      <c r="I193" s="32">
        <f t="shared" ref="I193" si="82">I182+I192</f>
        <v>187</v>
      </c>
      <c r="J193" s="32">
        <f t="shared" ref="J193:L193" si="83">J182+J192</f>
        <v>1275.9000000000001</v>
      </c>
      <c r="K193" s="32"/>
      <c r="L193" s="32">
        <f t="shared" si="83"/>
        <v>0</v>
      </c>
    </row>
    <row r="194" spans="1:12" x14ac:dyDescent="0.2">
      <c r="A194" s="27"/>
      <c r="B194" s="28"/>
      <c r="C194" s="55" t="s">
        <v>5</v>
      </c>
      <c r="D194" s="55"/>
      <c r="E194" s="55"/>
      <c r="F194" s="34">
        <f>(F24+F43+F62+F81+F99+F117+F136+F155+F174+F193)/(IF(F24=0,0,1)+IF(F43=0,0,1)+IF(F62=0,0,1)+IF(F81=0,0,1)+IF(F99=0,0,1)+IF(F117=0,0,1)+IF(F136=0,0,1)+IF(F155=0,0,1)+IF(F174=0,0,1)+IF(F193=0,0,1))</f>
        <v>1343.5</v>
      </c>
      <c r="G194" s="34">
        <f>(G24+G43+G62+G81+G99+G117+G136+G155+G174+G193)/(IF(G24=0,0,1)+IF(G43=0,0,1)+IF(G62=0,0,1)+IF(G81=0,0,1)+IF(G99=0,0,1)+IF(G117=0,0,1)+IF(G136=0,0,1)+IF(G155=0,0,1)+IF(G174=0,0,1)+IF(G193=0,0,1))</f>
        <v>42.61</v>
      </c>
      <c r="H194" s="34">
        <f>(H24+H43+H62+H81+H99+H117+H136+H155+H174+H193)/(IF(H24=0,0,1)+IF(H43=0,0,1)+IF(H62=0,0,1)+IF(H81=0,0,1)+IF(H99=0,0,1)+IF(H117=0,0,1)+IF(H136=0,0,1)+IF(H155=0,0,1)+IF(H174=0,0,1)+IF(H193=0,0,1))</f>
        <v>43.61</v>
      </c>
      <c r="I194" s="34">
        <f>(I24+I43+I62+I81+I99+I117+I136+I155+I174+I193)/(IF(I24=0,0,1)+IF(I43=0,0,1)+IF(I62=0,0,1)+IF(I81=0,0,1)+IF(I99=0,0,1)+IF(I117=0,0,1)+IF(I136=0,0,1)+IF(I155=0,0,1)+IF(I174=0,0,1)+IF(I193=0,0,1))</f>
        <v>184.07</v>
      </c>
      <c r="J194" s="34">
        <f>(J24+J43+J62+J81+J99+J117+J136+J155+J174+J193)/(IF(J24=0,0,1)+IF(J43=0,0,1)+IF(J62=0,0,1)+IF(J81=0,0,1)+IF(J99=0,0,1)+IF(J117=0,0,1)+IF(J136=0,0,1)+IF(J155=0,0,1)+IF(J174=0,0,1)+IF(J193=0,0,1))</f>
        <v>1289.0999999999999</v>
      </c>
      <c r="K194" s="34"/>
      <c r="L194" s="34" t="e">
        <f>(L24+L43+L62+L81+L99+L117+L136+L155+L174+L193)/(IF(L24=0,0,1)+IF(L43=0,0,1)+IF(L62=0,0,1)+IF(L81=0,0,1)+IF(L99=0,0,1)+IF(L117=0,0,1)+IF(L136=0,0,1)+IF(L155=0,0,1)+IF(L174=0,0,1)+IF(L193=0,0,1))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99:D99"/>
    <mergeCell ref="C24:D24"/>
    <mergeCell ref="C194:E194"/>
    <mergeCell ref="C193:D193"/>
    <mergeCell ref="C117:D117"/>
    <mergeCell ref="C136:D136"/>
    <mergeCell ref="C155:D155"/>
    <mergeCell ref="C174:D174"/>
  </mergeCells>
  <pageMargins left="0.7" right="0.7" top="0.75" bottom="0.75" header="0.3" footer="0.3"/>
  <pageSetup paperSize="9" scale="9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E23" sqref="E22:E23"/>
    </sheetView>
  </sheetViews>
  <sheetFormatPr defaultRowHeight="15" x14ac:dyDescent="0.25"/>
  <cols>
    <col min="4" max="4" width="15.28515625" customWidth="1"/>
    <col min="5" max="5" width="20.5703125" customWidth="1"/>
  </cols>
  <sheetData>
    <row r="1" spans="1:12" x14ac:dyDescent="0.25">
      <c r="A1" s="20">
        <v>2</v>
      </c>
      <c r="B1" s="21">
        <v>1</v>
      </c>
      <c r="C1" s="22" t="s">
        <v>20</v>
      </c>
      <c r="D1" s="5" t="s">
        <v>21</v>
      </c>
      <c r="E1" s="39" t="s">
        <v>85</v>
      </c>
      <c r="F1" s="40">
        <v>160</v>
      </c>
      <c r="G1" s="40">
        <v>8.4</v>
      </c>
      <c r="H1" s="40">
        <v>12.9</v>
      </c>
      <c r="I1" s="40">
        <v>31.1</v>
      </c>
      <c r="J1" s="40">
        <v>287.10000000000002</v>
      </c>
      <c r="K1" s="41">
        <v>210</v>
      </c>
      <c r="L1" s="40"/>
    </row>
    <row r="2" spans="1:12" ht="15" customHeight="1" x14ac:dyDescent="0.25">
      <c r="A2" s="23"/>
      <c r="B2" s="15"/>
      <c r="C2" s="11"/>
      <c r="D2" s="7" t="s">
        <v>22</v>
      </c>
      <c r="E2" s="42" t="s">
        <v>45</v>
      </c>
      <c r="F2" s="43">
        <v>200</v>
      </c>
      <c r="G2" s="43">
        <v>6.5</v>
      </c>
      <c r="H2" s="43">
        <v>3.5</v>
      </c>
      <c r="I2" s="43">
        <v>18.899999999999999</v>
      </c>
      <c r="J2" s="43">
        <v>112</v>
      </c>
      <c r="K2" s="44">
        <v>396</v>
      </c>
      <c r="L2" s="43"/>
    </row>
    <row r="3" spans="1:12" ht="15" customHeight="1" x14ac:dyDescent="0.25">
      <c r="A3" s="23"/>
      <c r="B3" s="15"/>
      <c r="C3" s="11"/>
      <c r="D3" s="7" t="s">
        <v>31</v>
      </c>
      <c r="E3" s="42" t="s">
        <v>46</v>
      </c>
      <c r="F3" s="43">
        <v>40</v>
      </c>
      <c r="G3" s="43">
        <v>3.2</v>
      </c>
      <c r="H3" s="43">
        <v>2</v>
      </c>
      <c r="I3" s="43">
        <v>20.5</v>
      </c>
      <c r="J3" s="43">
        <v>114</v>
      </c>
      <c r="K3" s="44">
        <v>4</v>
      </c>
      <c r="L3" s="43"/>
    </row>
    <row r="4" spans="1:12" ht="15" customHeight="1" x14ac:dyDescent="0.25">
      <c r="A4" s="23"/>
      <c r="B4" s="15"/>
      <c r="C4" s="11"/>
      <c r="D4" s="7" t="s">
        <v>24</v>
      </c>
      <c r="E4" s="42" t="s">
        <v>68</v>
      </c>
      <c r="F4" s="43">
        <v>100</v>
      </c>
      <c r="G4" s="43">
        <v>0.4</v>
      </c>
      <c r="H4" s="43">
        <v>0.4</v>
      </c>
      <c r="I4" s="43">
        <v>9.5</v>
      </c>
      <c r="J4" s="43">
        <v>45</v>
      </c>
      <c r="K4" s="44">
        <v>3</v>
      </c>
      <c r="L4" s="43"/>
    </row>
    <row r="5" spans="1:12" ht="15" customHeight="1" x14ac:dyDescent="0.25">
      <c r="A5" s="23"/>
      <c r="B5" s="15"/>
      <c r="C5" s="11"/>
      <c r="D5" s="6"/>
      <c r="E5" s="42"/>
      <c r="F5" s="43"/>
      <c r="G5" s="43"/>
      <c r="H5" s="43"/>
      <c r="I5" s="43"/>
      <c r="J5" s="43"/>
      <c r="K5" s="44"/>
      <c r="L5" s="43"/>
    </row>
    <row r="6" spans="1:12" ht="15" customHeight="1" x14ac:dyDescent="0.25">
      <c r="A6" s="23"/>
      <c r="B6" s="15"/>
      <c r="C6" s="11"/>
      <c r="D6" s="6"/>
      <c r="E6" s="42"/>
      <c r="F6" s="43"/>
      <c r="G6" s="43"/>
      <c r="H6" s="43"/>
      <c r="I6" s="43"/>
      <c r="J6" s="43"/>
      <c r="K6" s="44"/>
      <c r="L6" s="43"/>
    </row>
    <row r="7" spans="1:12" ht="15" customHeight="1" x14ac:dyDescent="0.25">
      <c r="A7" s="24"/>
      <c r="B7" s="17"/>
      <c r="C7" s="8"/>
      <c r="D7" s="18" t="s">
        <v>33</v>
      </c>
      <c r="E7" s="9"/>
      <c r="F7" s="19">
        <f>SUM(F1:F6)</f>
        <v>500</v>
      </c>
      <c r="G7" s="19">
        <f>SUM(G1:G6)</f>
        <v>18.5</v>
      </c>
      <c r="H7" s="19">
        <f>SUM(H1:H6)</f>
        <v>18.799999999999997</v>
      </c>
      <c r="I7" s="19">
        <f>SUM(I1:I6)</f>
        <v>80</v>
      </c>
      <c r="J7" s="19">
        <f>SUM(J1:J6)</f>
        <v>558.1</v>
      </c>
      <c r="K7" s="25"/>
      <c r="L7" s="19">
        <f>SUM(L1:L6)</f>
        <v>0</v>
      </c>
    </row>
    <row r="8" spans="1:12" ht="15" customHeight="1" x14ac:dyDescent="0.25">
      <c r="A8" s="26">
        <f>A1</f>
        <v>2</v>
      </c>
      <c r="B8" s="13">
        <f>B1</f>
        <v>1</v>
      </c>
      <c r="C8" s="10" t="s">
        <v>25</v>
      </c>
      <c r="D8" s="7" t="s">
        <v>26</v>
      </c>
      <c r="E8" s="42" t="s">
        <v>86</v>
      </c>
      <c r="F8" s="43">
        <v>60</v>
      </c>
      <c r="G8" s="43">
        <v>1</v>
      </c>
      <c r="H8" s="43">
        <v>3</v>
      </c>
      <c r="I8" s="43">
        <v>5</v>
      </c>
      <c r="J8" s="43">
        <v>50</v>
      </c>
      <c r="K8" s="44">
        <v>40</v>
      </c>
      <c r="L8" s="43"/>
    </row>
    <row r="9" spans="1:12" ht="15" customHeight="1" x14ac:dyDescent="0.25">
      <c r="A9" s="23"/>
      <c r="B9" s="15"/>
      <c r="C9" s="11"/>
      <c r="D9" s="7" t="s">
        <v>27</v>
      </c>
      <c r="E9" s="42" t="s">
        <v>87</v>
      </c>
      <c r="F9" s="43">
        <v>210</v>
      </c>
      <c r="G9" s="43">
        <v>3</v>
      </c>
      <c r="H9" s="43">
        <v>1.8</v>
      </c>
      <c r="I9" s="43">
        <v>11</v>
      </c>
      <c r="J9" s="43">
        <v>76.099999999999994</v>
      </c>
      <c r="K9" s="44">
        <v>110</v>
      </c>
      <c r="L9" s="43"/>
    </row>
    <row r="10" spans="1:12" ht="15" customHeight="1" x14ac:dyDescent="0.25">
      <c r="A10" s="23"/>
      <c r="B10" s="15"/>
      <c r="C10" s="11"/>
      <c r="D10" s="7" t="s">
        <v>28</v>
      </c>
      <c r="E10" s="42" t="s">
        <v>88</v>
      </c>
      <c r="F10" s="43">
        <v>120</v>
      </c>
      <c r="G10" s="43">
        <v>12.7</v>
      </c>
      <c r="H10" s="43">
        <v>9.3000000000000007</v>
      </c>
      <c r="I10" s="43">
        <v>12</v>
      </c>
      <c r="J10" s="43">
        <v>182.5</v>
      </c>
      <c r="K10" s="44">
        <v>259</v>
      </c>
      <c r="L10" s="43"/>
    </row>
    <row r="11" spans="1:12" ht="15" customHeight="1" x14ac:dyDescent="0.25">
      <c r="A11" s="23"/>
      <c r="B11" s="15"/>
      <c r="C11" s="11"/>
      <c r="D11" s="7" t="s">
        <v>29</v>
      </c>
      <c r="E11" s="42" t="s">
        <v>89</v>
      </c>
      <c r="F11" s="43">
        <v>150</v>
      </c>
      <c r="G11" s="43">
        <v>2.2000000000000002</v>
      </c>
      <c r="H11" s="43">
        <v>7.7</v>
      </c>
      <c r="I11" s="43">
        <v>33.700000000000003</v>
      </c>
      <c r="J11" s="43">
        <v>213.4</v>
      </c>
      <c r="K11" s="44">
        <v>320</v>
      </c>
      <c r="L11" s="43"/>
    </row>
    <row r="12" spans="1:12" ht="15" customHeight="1" x14ac:dyDescent="0.25">
      <c r="A12" s="23"/>
      <c r="B12" s="15"/>
      <c r="C12" s="11"/>
      <c r="D12" s="7" t="s">
        <v>30</v>
      </c>
      <c r="E12" s="42" t="s">
        <v>90</v>
      </c>
      <c r="F12" s="43">
        <v>200</v>
      </c>
      <c r="G12" s="43">
        <v>1</v>
      </c>
      <c r="H12" s="43">
        <v>0.3</v>
      </c>
      <c r="I12" s="43">
        <v>20</v>
      </c>
      <c r="J12" s="43">
        <v>86.5</v>
      </c>
      <c r="K12" s="44">
        <v>442</v>
      </c>
      <c r="L12" s="43"/>
    </row>
    <row r="13" spans="1:12" ht="15" customHeight="1" x14ac:dyDescent="0.25">
      <c r="A13" s="23"/>
      <c r="B13" s="15"/>
      <c r="C13" s="11"/>
      <c r="D13" s="7" t="s">
        <v>32</v>
      </c>
      <c r="E13" s="42" t="s">
        <v>53</v>
      </c>
      <c r="F13" s="43">
        <v>40</v>
      </c>
      <c r="G13" s="43">
        <v>1.8</v>
      </c>
      <c r="H13" s="43">
        <v>1</v>
      </c>
      <c r="I13" s="43">
        <v>11.5</v>
      </c>
      <c r="J13" s="43">
        <v>52</v>
      </c>
      <c r="K13" s="44">
        <v>5</v>
      </c>
      <c r="L13" s="43"/>
    </row>
    <row r="14" spans="1:12" ht="15" customHeight="1" x14ac:dyDescent="0.25">
      <c r="A14" s="23"/>
      <c r="B14" s="15"/>
      <c r="C14" s="11"/>
      <c r="D14" s="7" t="s">
        <v>31</v>
      </c>
      <c r="E14" s="42" t="s">
        <v>46</v>
      </c>
      <c r="F14" s="43">
        <v>20</v>
      </c>
      <c r="G14" s="43">
        <v>1.6</v>
      </c>
      <c r="H14" s="43">
        <v>1</v>
      </c>
      <c r="I14" s="43">
        <v>10.4</v>
      </c>
      <c r="J14" s="43">
        <v>57.5</v>
      </c>
      <c r="K14" s="44">
        <v>1</v>
      </c>
      <c r="L14" s="43"/>
    </row>
    <row r="15" spans="1:12" ht="15" customHeight="1" x14ac:dyDescent="0.25">
      <c r="A15" s="23"/>
      <c r="B15" s="15"/>
      <c r="C15" s="11"/>
      <c r="D15" s="6"/>
      <c r="E15" s="42"/>
      <c r="F15" s="43"/>
      <c r="G15" s="43"/>
      <c r="H15" s="43"/>
      <c r="I15" s="43"/>
      <c r="J15" s="43"/>
      <c r="K15" s="44"/>
      <c r="L15" s="43"/>
    </row>
    <row r="16" spans="1:12" ht="15" customHeight="1" x14ac:dyDescent="0.25">
      <c r="A16" s="23"/>
      <c r="B16" s="15"/>
      <c r="C16" s="11"/>
      <c r="D16" s="6"/>
      <c r="E16" s="42"/>
      <c r="F16" s="43"/>
      <c r="G16" s="43"/>
      <c r="H16" s="43"/>
      <c r="I16" s="43"/>
      <c r="J16" s="43"/>
      <c r="K16" s="44"/>
      <c r="L16" s="43"/>
    </row>
    <row r="17" spans="1:12" ht="15" customHeight="1" x14ac:dyDescent="0.25">
      <c r="A17" s="24"/>
      <c r="B17" s="17"/>
      <c r="C17" s="8"/>
      <c r="D17" s="18" t="s">
        <v>33</v>
      </c>
      <c r="E17" s="9"/>
      <c r="F17" s="19">
        <f>SUM(F8:F16)</f>
        <v>800</v>
      </c>
      <c r="G17" s="19">
        <f t="shared" ref="G17:J17" si="0">SUM(G8:G16)</f>
        <v>23.3</v>
      </c>
      <c r="H17" s="19">
        <f t="shared" si="0"/>
        <v>24.1</v>
      </c>
      <c r="I17" s="19">
        <f t="shared" si="0"/>
        <v>103.60000000000001</v>
      </c>
      <c r="J17" s="19">
        <f t="shared" si="0"/>
        <v>718</v>
      </c>
      <c r="K17" s="25"/>
      <c r="L17" s="19">
        <f t="shared" ref="L17" si="1">SUM(L8:L16)</f>
        <v>0</v>
      </c>
    </row>
    <row r="18" spans="1:12" ht="15.75" thickBot="1" x14ac:dyDescent="0.3">
      <c r="A18" s="29">
        <f>A1</f>
        <v>2</v>
      </c>
      <c r="B18" s="30">
        <f>B1</f>
        <v>1</v>
      </c>
      <c r="C18" s="53" t="s">
        <v>4</v>
      </c>
      <c r="D18" s="54"/>
      <c r="E18" s="31"/>
      <c r="F18" s="32">
        <f>F7+F17</f>
        <v>1300</v>
      </c>
      <c r="G18" s="32">
        <f t="shared" ref="G18:L18" si="2">G7+G17</f>
        <v>41.8</v>
      </c>
      <c r="H18" s="32">
        <f t="shared" si="2"/>
        <v>42.9</v>
      </c>
      <c r="I18" s="32">
        <f t="shared" si="2"/>
        <v>183.60000000000002</v>
      </c>
      <c r="J18" s="32">
        <f t="shared" si="2"/>
        <v>1276.0999999999999</v>
      </c>
      <c r="K18" s="32"/>
      <c r="L18" s="32">
        <f t="shared" si="2"/>
        <v>0</v>
      </c>
    </row>
  </sheetData>
  <mergeCells count="1">
    <mergeCell ref="C18:D1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2025-11-13T09:17:17Z</cp:lastPrinted>
  <dcterms:created xsi:type="dcterms:W3CDTF">2022-05-16T14:23:56Z</dcterms:created>
  <dcterms:modified xsi:type="dcterms:W3CDTF">2025-11-27T16:39:04Z</dcterms:modified>
</cp:coreProperties>
</file>